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9390" windowHeight="5850" activeTab="0"/>
  </bookViews>
  <sheets>
    <sheet name="Телефония - ГЕЛЛА-Телеком" sheetId="1" r:id="rId1"/>
  </sheets>
  <definedNames>
    <definedName name="_xlnm.Print_Area" localSheetId="0">'Телефония - ГЕЛЛА-Телеком'!$A$1:$R$313</definedName>
  </definedNames>
  <calcPr fullCalcOnLoad="1"/>
</workbook>
</file>

<file path=xl/sharedStrings.xml><?xml version="1.0" encoding="utf-8"?>
<sst xmlns="http://schemas.openxmlformats.org/spreadsheetml/2006/main" count="1363" uniqueCount="801">
  <si>
    <t>особенности</t>
  </si>
  <si>
    <t>Комплектующие для сборки АОН:</t>
  </si>
  <si>
    <t>Инструкция АОН "Русь"</t>
  </si>
  <si>
    <t>АОН</t>
  </si>
  <si>
    <t>Разное</t>
  </si>
  <si>
    <t>ЖКИ-дисплей (Тайвань, Китай)</t>
  </si>
  <si>
    <t>LG</t>
  </si>
  <si>
    <t>LG GS 5140</t>
  </si>
  <si>
    <t>General Electric</t>
  </si>
  <si>
    <t>Доставка по Москве, доставка в регионы.</t>
  </si>
  <si>
    <t>Постоянным клиентам возможны скидки по дополнительной договоренности.</t>
  </si>
  <si>
    <t>LG GS 472L</t>
  </si>
  <si>
    <t>Вилка телефонная</t>
  </si>
  <si>
    <t>Розетка телефонная</t>
  </si>
  <si>
    <t>Шнур витой 2,5 м.</t>
  </si>
  <si>
    <t>Шнур витой 4,5 м.</t>
  </si>
  <si>
    <t>АОН с автоответчиком</t>
  </si>
  <si>
    <t>АОН-приставки</t>
  </si>
  <si>
    <t>Все телефоны адаптированы к российским телефонным линиям, сертифицированы. Гарантия - от 1 года.</t>
  </si>
  <si>
    <t>ПЗУ 27с010 чист.</t>
  </si>
  <si>
    <t>Удлиннитель тел. линии 10 м.</t>
  </si>
  <si>
    <t>jack-jack</t>
  </si>
  <si>
    <t>Телефонные аппараты и оборудование</t>
  </si>
  <si>
    <t>Курс у.е. = курс ЦБ +1% при нал. расчете, +1,5% при б/н расчете.</t>
  </si>
  <si>
    <t>Пам. 9 ном., цвет: белый, черный</t>
  </si>
  <si>
    <t>900 МГц, повтор, поиск трубки</t>
  </si>
  <si>
    <t>блок питания 5 В 0,3А</t>
  </si>
  <si>
    <t>Panasonic</t>
  </si>
  <si>
    <t>Память 6 номеров, аналог TS-10</t>
  </si>
  <si>
    <t>Redial, pause, flash</t>
  </si>
  <si>
    <t>Redial, hold, flash, монитор</t>
  </si>
  <si>
    <t>Redial, pause, mute, сброс/переадресация</t>
  </si>
  <si>
    <t>Дисплей, 16 ном. память, аналог TS-15</t>
  </si>
  <si>
    <t>Спикерфон, 16 ном. память, аналог TS-15</t>
  </si>
  <si>
    <t>Дисплей, спикерфон, 16 ном. память</t>
  </si>
  <si>
    <t>динамическая память</t>
  </si>
  <si>
    <t>10 знаков, высокий</t>
  </si>
  <si>
    <t>KX-TS 2361 RU</t>
  </si>
  <si>
    <t>KX-TS 2362 RU</t>
  </si>
  <si>
    <t>KX-TS 2363 RU</t>
  </si>
  <si>
    <t>KX-TS 2365 RU</t>
  </si>
  <si>
    <t>конструктор 2308</t>
  </si>
  <si>
    <t>-</t>
  </si>
  <si>
    <t>Alkotel Квартет 320</t>
  </si>
  <si>
    <t>30-39 МГц, redial, mute, hold, память 12 ном.</t>
  </si>
  <si>
    <t>Alkotel SPR 5200</t>
  </si>
  <si>
    <t>для проверки и настройки телефонов</t>
  </si>
  <si>
    <t>цифровой автоответчик 12 мин.</t>
  </si>
  <si>
    <t>индикатор НР, TOT (Тайвань)</t>
  </si>
  <si>
    <t>Panasonic RP-EL 110</t>
  </si>
  <si>
    <t xml:space="preserve">гарнитура </t>
  </si>
  <si>
    <t>Panasonic RP-EL 70</t>
  </si>
  <si>
    <t>Факс</t>
  </si>
  <si>
    <t>Тестер "ТТА-5"</t>
  </si>
  <si>
    <t>евроразъем</t>
  </si>
  <si>
    <t>Радиотелефоны и трубки</t>
  </si>
  <si>
    <t>KX-TS 2368</t>
  </si>
  <si>
    <t>2-х линейный, 30 ном., ЖКД, спикер</t>
  </si>
  <si>
    <t>Шнур витой 7,5 м.</t>
  </si>
  <si>
    <t>АОН с питанием от линии</t>
  </si>
  <si>
    <t>ГЕЛЛА А9000D голос 100</t>
  </si>
  <si>
    <t>ГЕЛЛА А3229D голос 100</t>
  </si>
  <si>
    <t>DECT, 50 ном. пам., до 5 тр., redial, caller-ID, ЖКИ</t>
  </si>
  <si>
    <t xml:space="preserve">Продажа  только  за  рубли.   Продажа  только  организациям  и  ИЧП. </t>
  </si>
  <si>
    <t>2-9167 GE1-2</t>
  </si>
  <si>
    <t>DECT, АОН, ЖКИ, часы, 20 ном., уст. на стену, до 6 трубок</t>
  </si>
  <si>
    <t>30-39 МГц, 10 ном. пам., подсветка клав.</t>
  </si>
  <si>
    <t>Память 10 номеров + 3, флэш, замена 9168</t>
  </si>
  <si>
    <t>LG GS 460F</t>
  </si>
  <si>
    <t>Panasonic RP-EL 30</t>
  </si>
  <si>
    <t>2-9152</t>
  </si>
  <si>
    <t>Телефон-трубка, 6 цветов, аналог 9256</t>
  </si>
  <si>
    <t>Panasonic KX-A 151</t>
  </si>
  <si>
    <t>доп. радиотрубка KX-TCD 500, 510, 530</t>
  </si>
  <si>
    <t>дог.</t>
  </si>
  <si>
    <t>KX-TS 2350 RU</t>
  </si>
  <si>
    <t>LG GS 620</t>
  </si>
  <si>
    <t>LG GS 625</t>
  </si>
  <si>
    <t xml:space="preserve">Redial  </t>
  </si>
  <si>
    <t>DECT, до 6 трубок</t>
  </si>
  <si>
    <t>Panasonic KX-TCD 530RU</t>
  </si>
  <si>
    <t>GE 2-6929 черный, белый</t>
  </si>
  <si>
    <t>Panasonic KX-TCD 540RU</t>
  </si>
  <si>
    <t>Sanyo CLT-A250</t>
  </si>
  <si>
    <t>30-39 МГц</t>
  </si>
  <si>
    <t>30-39 МГц, набор на базе</t>
  </si>
  <si>
    <t>Panasonic KX-TC 1205RUS</t>
  </si>
  <si>
    <t>Sanyo CLT-A 260</t>
  </si>
  <si>
    <t>Sanyo CLT-A 270</t>
  </si>
  <si>
    <t>Sanyo CLT-A 280</t>
  </si>
  <si>
    <t>"Р-27 ГЕЛЛА"</t>
  </si>
  <si>
    <t>30-39 МГц, ЖКД, подсв. клавиш, 10 ном. пам.</t>
  </si>
  <si>
    <t>30-39 МГц, ЖКД на тр., набор на базе, 10 ном. пам., резервн. Пит.</t>
  </si>
  <si>
    <t>Panasonic RP-EL 20</t>
  </si>
  <si>
    <t>+</t>
  </si>
  <si>
    <t>з</t>
  </si>
  <si>
    <t>о</t>
  </si>
  <si>
    <t>м</t>
  </si>
  <si>
    <t>Удлиннитель тел. линии 5 - 7,5 м.</t>
  </si>
  <si>
    <t>Память 12 номеров, спикер, рег. зв., цв: белый, черный</t>
  </si>
  <si>
    <t>упаковка</t>
  </si>
  <si>
    <t>картонная коробка для телефона</t>
  </si>
  <si>
    <t>без упаковки, мрамор +0,3 уе</t>
  </si>
  <si>
    <t>плата "DN326"</t>
  </si>
  <si>
    <t>ГЕЛЛА</t>
  </si>
  <si>
    <t>Redial, pause, flash, рег-ка гр-ти, инд-р звонка</t>
  </si>
  <si>
    <t>Redial, mute, плюшка - настольный телефон</t>
  </si>
  <si>
    <t>DECT, до 6 трубок, автоответчик</t>
  </si>
  <si>
    <t>плата "Venus 5"</t>
  </si>
  <si>
    <t>изготовитель: Зеленоград, Москва</t>
  </si>
  <si>
    <t>GE 2-7850</t>
  </si>
  <si>
    <t>LG GS 475</t>
  </si>
  <si>
    <t>Инд-я звонка, рег. громк. звонка, redial</t>
  </si>
  <si>
    <t>LG GS 480</t>
  </si>
  <si>
    <t>Тон/пульс, рег. громк. звонка, redial, инд-я звонка</t>
  </si>
  <si>
    <t>LG GS 472M</t>
  </si>
  <si>
    <t>LG GS 472H</t>
  </si>
  <si>
    <t>12 ном. пам, спикерфон, рег. гром. спикера</t>
  </si>
  <si>
    <t>Трубка, redial, тон/пульс, flash</t>
  </si>
  <si>
    <t>001</t>
  </si>
  <si>
    <t>002</t>
  </si>
  <si>
    <t>003</t>
  </si>
  <si>
    <t>006</t>
  </si>
  <si>
    <t>007</t>
  </si>
  <si>
    <t>008</t>
  </si>
  <si>
    <t>009</t>
  </si>
  <si>
    <t>010</t>
  </si>
  <si>
    <t>Удлиннитель тел. линии 20 м.</t>
  </si>
  <si>
    <t>Panasonic KX-A 143</t>
  </si>
  <si>
    <t>доп. радиотрубка KX-TCD 435</t>
  </si>
  <si>
    <t>Panasonic KX-A 154</t>
  </si>
  <si>
    <t>доп. радиотрубка KX-TCD 540</t>
  </si>
  <si>
    <t>Panasonic KX-A 146</t>
  </si>
  <si>
    <t>доп. радиотрубка KX-TCD 460</t>
  </si>
  <si>
    <t>040</t>
  </si>
  <si>
    <t>041</t>
  </si>
  <si>
    <t>Трубка, redial, pause, flash, инд-р звонка</t>
  </si>
  <si>
    <t>Redial, flash, mute</t>
  </si>
  <si>
    <t>Трубка, redial, flash, mute</t>
  </si>
  <si>
    <t>Panasonic KX-FT 902RU</t>
  </si>
  <si>
    <t>Panasonic KX-FT 904RU</t>
  </si>
  <si>
    <t>Panasonic KX-FT 908RU</t>
  </si>
  <si>
    <t>10 листов автоподатчик, 50 ном., монитор</t>
  </si>
  <si>
    <t>10 л. автопод, 50 ном., монитор, автообрезка, копир</t>
  </si>
  <si>
    <t>10 листов автопод., 50ном., спикер, ц.а/отв., автообрезка</t>
  </si>
  <si>
    <t>ПЗУ 27с010 "Русь 27 Pro"</t>
  </si>
  <si>
    <t>тройники в комплекте с платой</t>
  </si>
  <si>
    <t>2-9168 GE1-2</t>
  </si>
  <si>
    <t>Память 10 номеров + 3, флэш</t>
  </si>
  <si>
    <t xml:space="preserve">2-9350 GE1-2 </t>
  </si>
  <si>
    <t>2-9260 GE1-7</t>
  </si>
  <si>
    <t>Тестер "ТТА-4"</t>
  </si>
  <si>
    <t>без ПЗУ и индикатора  ("Русь-27 Pro")</t>
  </si>
  <si>
    <t>+ ПЗУ + индикатор + инстр. ("Русь-28 Соната") полифония</t>
  </si>
  <si>
    <t>+ ПЗУ + индикатор + инстр. ("Р-28 Элегия") полифония</t>
  </si>
  <si>
    <t>Sanyo CLT-D20</t>
  </si>
  <si>
    <t>Sanyo CLT-D45</t>
  </si>
  <si>
    <t>DECT, 10 ном., Caller ID, Redial 10 ном., Baby Call</t>
  </si>
  <si>
    <t>Трубка, 10ном, ЖКД, redial, тон/пульс, флэш, рег. громк. звонка</t>
  </si>
  <si>
    <t>ЖКИ, Caller ID, спикер, часы/календарь, Hold/Flash/Pulse/Tone</t>
  </si>
  <si>
    <t>GE 2-6929 синий, металлик</t>
  </si>
  <si>
    <t>011</t>
  </si>
  <si>
    <t>012</t>
  </si>
  <si>
    <t>013</t>
  </si>
  <si>
    <t>Intego DX300</t>
  </si>
  <si>
    <t>Intego DX400</t>
  </si>
  <si>
    <t>Intego DX600</t>
  </si>
  <si>
    <t>Intego DX500</t>
  </si>
  <si>
    <t>25</t>
  </si>
  <si>
    <t>27</t>
  </si>
  <si>
    <t>DECT, FSK, 10 ном, мелодичные звонки, рег. гром-ти</t>
  </si>
  <si>
    <t>DECT, GAP, FSK, 50 ном, 5 языков меню, спикер, мелодич. звонки, рег. гром-ти</t>
  </si>
  <si>
    <t>DECT, GAP, FSK, 50 ном, 5 яз. меню, спикер, мелодич. звонки, рег. гром-ти</t>
  </si>
  <si>
    <t>Panasonic KX-TCD 305RU</t>
  </si>
  <si>
    <t>Panasonic KX-TCD 307RU</t>
  </si>
  <si>
    <t>DECT/GAP, АОН, спикер, 200 ном, цветной ЖКД, полиф. мелодии, джойстик.</t>
  </si>
  <si>
    <t>KX-TCD305 + доп.трубка</t>
  </si>
  <si>
    <t>Sanyo CLT-D30</t>
  </si>
  <si>
    <t>Sanyo CLT-D40</t>
  </si>
  <si>
    <t>DECT/GAP, Caller ID, спикер, 70ном, Redial 10 ном, Baby Call, рег. громкости</t>
  </si>
  <si>
    <t>DECT/GAP, Caller ID, цифр. автоотв. 10 мин, спикер, 70 ном, Redial 10 ном, Baby Call, рег.громкости</t>
  </si>
  <si>
    <t>D40 + доп. трубка</t>
  </si>
  <si>
    <t>2-9396 GE1-2</t>
  </si>
  <si>
    <t>ЖКД, АОН, 70 вх/10 исх. ном, спикер, рег. громкости, часы/календарь, Hold, Flash, Pulse, Tone</t>
  </si>
  <si>
    <t>ГЕЛЛА АТ2308 Pro (АОТ 55)</t>
  </si>
  <si>
    <t>ГЕЛЛА А8000 Pro (АОТ 55)</t>
  </si>
  <si>
    <t>ГЕЛЛА А3229 Pro (АОТ 55)</t>
  </si>
  <si>
    <t>ГЕЛЛА T1100</t>
  </si>
  <si>
    <t>ГЕЛЛА Т1000</t>
  </si>
  <si>
    <t>ГЕЛЛА T1500</t>
  </si>
  <si>
    <t>ГЕЛЛА T2000</t>
  </si>
  <si>
    <t>ГЕЛЛА Т2400</t>
  </si>
  <si>
    <t>ГЕЛЛА Т3000</t>
  </si>
  <si>
    <t>ГЕЛЛА Т5000</t>
  </si>
  <si>
    <t>ГЕЛЛА T2100</t>
  </si>
  <si>
    <t>ГЕЛЛА T5100</t>
  </si>
  <si>
    <t>ГЕЛЛА T7000</t>
  </si>
  <si>
    <t>ГЕЛЛА T7100</t>
  </si>
  <si>
    <t>ГЕЛЛА T1600</t>
  </si>
  <si>
    <t>ГЕЛЛА T2700</t>
  </si>
  <si>
    <t>Panasonic KX-TCD 205RU</t>
  </si>
  <si>
    <t>Panasonic KX-TCD 207RU</t>
  </si>
  <si>
    <t>Panasonic KX-TCD 215RU</t>
  </si>
  <si>
    <t>Panasonic KX-TCD 217RU</t>
  </si>
  <si>
    <t>Panasonic KX-TCD 325RU</t>
  </si>
  <si>
    <t>GE 2-1830</t>
  </si>
  <si>
    <t>GE 2-1850</t>
  </si>
  <si>
    <t>GE 2-6715</t>
  </si>
  <si>
    <t xml:space="preserve">2-9231 GE1-2 </t>
  </si>
  <si>
    <t>KX-TS 2351 RU</t>
  </si>
  <si>
    <t>АОН, 50 ном, ЖКД, flash, redial, pause</t>
  </si>
  <si>
    <t>DECT, АОН, 20 ном., до 6 труб, время/дата, redial - 5 ном, 6 мелодий</t>
  </si>
  <si>
    <t>DECT/GAP, KX-TCD205 + доп. трубка</t>
  </si>
  <si>
    <t>DECT/GAP, KX-TCD215 + доп. трубка</t>
  </si>
  <si>
    <t>Panasonic KX-TCD 225RU</t>
  </si>
  <si>
    <t>DECT/GAP, голос. АОН, спикер, 200 ном, время, дата, будильник, ноч/режим, 15 полиф. мелодий, redial - 5ном.</t>
  </si>
  <si>
    <t>DECT/GAP, голос. АОН, а/о 15 мин, спикер, 200 ном, время, дата, будильник, ноч/режим, 15 полиф. мелодий, redial - 5ном.</t>
  </si>
  <si>
    <t>DECT/GAP, голос. АОН, спикер, а/о 15 мин, 200 ном, цветной ЖКД, 20 полиф. мелодий, время/дата, будильник, загрузка мелодий, до 6 трубок</t>
  </si>
  <si>
    <t>DECT, цветной ЖКД, 100 ном, полифония, redial - 10, Caller ID, спикер, 10 мелодий, до 4 трубок, flash</t>
  </si>
  <si>
    <t>DECT, 50 ном, redial - 10, Caller ID, спикер, 10 мелодий, до 4 трубок, flash</t>
  </si>
  <si>
    <t>30-40 МГц, 10 ном, redial, откл. звонка, поиск трубки</t>
  </si>
  <si>
    <t>DECT, 15 ном, redial, Caller ID, 3 мелодии, flash</t>
  </si>
  <si>
    <t>Panasonic KX-FT 912RU</t>
  </si>
  <si>
    <t>АОН, 10листов автоподатчик, 50ном, монитор</t>
  </si>
  <si>
    <t>цифровой автоответчик 86-104 мин.</t>
  </si>
  <si>
    <t>цифровой автоответчик 50 мин.</t>
  </si>
  <si>
    <t>ГЕЛЛА АТ2308</t>
  </si>
  <si>
    <t>Ретро, механич. звонок</t>
  </si>
  <si>
    <t>Трубка, ЖК дисплей, пам. 11 ном, часы, redial, flash, mute</t>
  </si>
  <si>
    <t>Redial, flash, mute, pause</t>
  </si>
  <si>
    <t>Panasonic KX-TCD 345RU</t>
  </si>
  <si>
    <t>Panasonic KX-TCD 805RU</t>
  </si>
  <si>
    <t>ГЕЛЛА А3229 Pro (АОТ 20)</t>
  </si>
  <si>
    <t>ГЕЛЛА А8000 Pro (АОТ 20)</t>
  </si>
  <si>
    <t>ГЕЛЛА АТ2308 Pro (АОТ 20)</t>
  </si>
  <si>
    <t>19</t>
  </si>
  <si>
    <t>19,5</t>
  </si>
  <si>
    <t>21</t>
  </si>
  <si>
    <t>Panasonic KX-TCD 235RU</t>
  </si>
  <si>
    <t>Panasonic KX-TCD 245RU</t>
  </si>
  <si>
    <t>DECT/GAP, спикер, 200 ном, время, дата, будильник, ноч/режим, 15 полиф. мелодий, redial - 5ном.</t>
  </si>
  <si>
    <t>DECT, 20 ном., уст. на стену, до 6 трубок</t>
  </si>
  <si>
    <t>Panasonic KX-TC 156RU</t>
  </si>
  <si>
    <t>DECT</t>
  </si>
  <si>
    <t>Panasonic KX-FT 962RU</t>
  </si>
  <si>
    <t>Panasonic KX-TC 2105RUB</t>
  </si>
  <si>
    <t>Panasonic KX-TC 2105RUW</t>
  </si>
  <si>
    <t>Panasonic KX-TC 2105RUТ</t>
  </si>
  <si>
    <t>Panasonic KX-TCD 815RU</t>
  </si>
  <si>
    <t>Panasonic KX-TCD 825RU</t>
  </si>
  <si>
    <t>DECT/GAP, Caller ID, спикер, Redial</t>
  </si>
  <si>
    <t>Sanyo CLT-D130</t>
  </si>
  <si>
    <t>Sanyo CLT-D135</t>
  </si>
  <si>
    <t>Sanyo CLT-D140</t>
  </si>
  <si>
    <t>плата "AS42"</t>
  </si>
  <si>
    <t>импульсный</t>
  </si>
  <si>
    <t>2-9320</t>
  </si>
  <si>
    <t>KX-TS 2375</t>
  </si>
  <si>
    <t>KX-TS 2565</t>
  </si>
  <si>
    <t>Panasonic KX-TCD 1105</t>
  </si>
  <si>
    <t>Panasonic KX-TCD 1106</t>
  </si>
  <si>
    <t>DECT, автоответчик</t>
  </si>
  <si>
    <t>Panasonic KX-TCD 440</t>
  </si>
  <si>
    <t>Panasonic KX-TCD 445</t>
  </si>
  <si>
    <t>Panasonic KX-TCD 447</t>
  </si>
  <si>
    <t>Panasonic KX-TC 7106</t>
  </si>
  <si>
    <t>Panasonic KX-TC 7125</t>
  </si>
  <si>
    <t>Panasonic KX-TC 7105</t>
  </si>
  <si>
    <t>29</t>
  </si>
  <si>
    <t>GE 2-1828</t>
  </si>
  <si>
    <t>30</t>
  </si>
  <si>
    <t>GE 2-1880</t>
  </si>
  <si>
    <t>Panasonic KX-TC 2106</t>
  </si>
  <si>
    <t>Panasonic KX-FT 143</t>
  </si>
  <si>
    <t>Panasonic KX-FT 148</t>
  </si>
  <si>
    <t>Panasonic KX-FT 932RU</t>
  </si>
  <si>
    <t>Panasonic KX-FT 934RU</t>
  </si>
  <si>
    <t>Panasonic KX-FC 376</t>
  </si>
  <si>
    <t>Panasonic KX-FC 403</t>
  </si>
  <si>
    <t>КОММТЕЛ - 113</t>
  </si>
  <si>
    <t>004</t>
  </si>
  <si>
    <t>005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</si>
  <si>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</si>
  <si>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</si>
  <si>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</si>
  <si>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</si>
  <si>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</si>
  <si>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</si>
  <si>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</si>
  <si>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</si>
  <si>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</si>
  <si>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</si>
  <si>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КОММТЕЛ - 180</t>
  </si>
  <si>
    <t>КОММТЕЛ - 181</t>
  </si>
  <si>
    <t>КОММТЕЛ - 101</t>
  </si>
  <si>
    <t>КОММТЕЛ - 104</t>
  </si>
  <si>
    <t>КОММТЕЛ - 171</t>
  </si>
  <si>
    <t>КОММТЕЛ - 187</t>
  </si>
  <si>
    <t>КОММТЕЛ - 188</t>
  </si>
  <si>
    <t>КОММТЕЛ - 204</t>
  </si>
  <si>
    <t>КОММТЕЛ - 213</t>
  </si>
  <si>
    <t>КОММТЕЛ - 271</t>
  </si>
  <si>
    <t>КОММТЕЛ - 280</t>
  </si>
  <si>
    <t>КОММТЕЛ - 281</t>
  </si>
  <si>
    <t>КОММТЕЛ - 113А 19/50</t>
  </si>
  <si>
    <t>КОММТЕЛ - 171А 19/50</t>
  </si>
  <si>
    <t>КОММТЕЛ - 180А 19/50</t>
  </si>
  <si>
    <t>042</t>
  </si>
  <si>
    <t>043</t>
  </si>
  <si>
    <t>Вектор</t>
  </si>
  <si>
    <t>КОММТЕЛ - 104 Маэстро / Элегия</t>
  </si>
  <si>
    <t>КОММТЕЛ - 113 Маэстро / Элегия</t>
  </si>
  <si>
    <t>КОММТЕЛ - 180 Маэстро / Элегия</t>
  </si>
  <si>
    <t>КОММТЕЛ - 101 Маэстро / Элегия</t>
  </si>
  <si>
    <t>КОММТЕЛ - 171 Маэстро / Элегия</t>
  </si>
  <si>
    <t>КОММТЕЛ - 181 Маэстро / Элегия</t>
  </si>
  <si>
    <t>КОММТЕЛ - 187 Маэстро / Элегия</t>
  </si>
  <si>
    <t>КОММТЕЛ - 188 Маэстро / Элегия</t>
  </si>
  <si>
    <t>КОММТЕЛ - 101 Соната</t>
  </si>
  <si>
    <t>КОММТЕЛ - 104 Соната</t>
  </si>
  <si>
    <t>КОММТЕЛ - 113 Соната</t>
  </si>
  <si>
    <t>КОММТЕЛ - 171 Соната</t>
  </si>
  <si>
    <t>КОММТЕЛ - 180 Соната</t>
  </si>
  <si>
    <t>КОММТЕЛ - 181 Соната</t>
  </si>
  <si>
    <t>КОММТЕЛ - 187 Соната</t>
  </si>
  <si>
    <t>КОММТЕЛ - 188 Соната</t>
  </si>
  <si>
    <t>ГЕЛЛА   А3229</t>
  </si>
  <si>
    <t>ГЕЛЛА   А8000</t>
  </si>
  <si>
    <t>ГЕЛЛА   А9000</t>
  </si>
  <si>
    <t>ГЕЛЛА   А3229 Элегия</t>
  </si>
  <si>
    <t>ГЕЛЛА АТ2308 Элегия</t>
  </si>
  <si>
    <t>ГЕЛЛА   А8000 Элегия</t>
  </si>
  <si>
    <t>ГЕЛЛА   А2300 Элегия</t>
  </si>
  <si>
    <t>ГЕЛЛА   А9000 Элегия</t>
  </si>
  <si>
    <t>ГЕЛЛА АТ2308 Соната</t>
  </si>
  <si>
    <t>З</t>
  </si>
  <si>
    <t>корп.801,  Русь-27 Pro, чистый голос</t>
  </si>
  <si>
    <t>корп.704,  Русь-27 Pro, чистый голос</t>
  </si>
  <si>
    <t>корп.2308, Русь-27 Pro, чистый голос</t>
  </si>
  <si>
    <t>корп.9871, Русь-27 Pro, чистый голос</t>
  </si>
  <si>
    <t>корп.8000, Русь-27 Pro, чистый голос</t>
  </si>
  <si>
    <t>корп.9881, Русь-27 Pro, чистый голос</t>
  </si>
  <si>
    <t>корп.8700, Русь-27 Pro, чистый голос</t>
  </si>
  <si>
    <t>корп.2688, Русь-27 Pro, чистый голос</t>
  </si>
  <si>
    <t>КОММТЕЛ - 104А 19/50</t>
  </si>
  <si>
    <t>корп.2308,  Русь-27 Pro + цифровой автоответчик 19-55 мин.</t>
  </si>
  <si>
    <t>корп.9871,  Русь-27 Pro + цифровой автоответчик 19-55 мин.</t>
  </si>
  <si>
    <t>корп.8000,  Русь-27 Pro + цифровой автоответчик 19-55 мин.</t>
  </si>
  <si>
    <t>корп.704,    Русь-27 Pro + цифровой автоответчик 19-55 мин.</t>
  </si>
  <si>
    <t>корп.704,    Элегия + цифровой автоответчик 56 мин.</t>
  </si>
  <si>
    <t>корп.2308,  Элегия + цифровой автоответчик 56 мин.</t>
  </si>
  <si>
    <t>корп.9871,  Элегия + цифровой автоответчик 56 мин.</t>
  </si>
  <si>
    <t>корп.8000,  Элегия + цифровой автоответчик 56 мин.</t>
  </si>
  <si>
    <t>корп.704,    Русь-28 Соната + цифровой автоответчик 19-55 мин.</t>
  </si>
  <si>
    <t>корп.2308,  Русь-28 Соната + цифровой автоответчик 19-55 мин.</t>
  </si>
  <si>
    <t>корп.9871,  Русь-28 Соната + цифровой автоответчик 19-55 мин.</t>
  </si>
  <si>
    <t>корп.8000,  Русь-28 Соната + цифровой автоответчик 19-55 мин.</t>
  </si>
  <si>
    <t>КОММТЕЛ - 104А 56 Элегия</t>
  </si>
  <si>
    <t>КОММТЕЛ - 113А 56 Элегия</t>
  </si>
  <si>
    <t>КОММТЕЛ - 171А 56 Элегия</t>
  </si>
  <si>
    <t>КОММТЕЛ - 180А 56 Элегия</t>
  </si>
  <si>
    <t>КОММТЕЛ - 104А 19/50 Соната</t>
  </si>
  <si>
    <t>КОММТЕЛ - 113А 19/50 Соната</t>
  </si>
  <si>
    <t>КОММТЕЛ - 171А 19/50 Соната</t>
  </si>
  <si>
    <t>КОММТЕЛ - 180А 19/50 Соната</t>
  </si>
  <si>
    <t>КОММТЕЛ - 104А 56 Соната</t>
  </si>
  <si>
    <t>КОММТЕЛ - 113А 56 Соната</t>
  </si>
  <si>
    <t>КОММТЕЛ - 171А 56 Соната</t>
  </si>
  <si>
    <t>КОММТЕЛ - 180А 56 Соната</t>
  </si>
  <si>
    <t>от 10шт</t>
  </si>
  <si>
    <t>от 50шт</t>
  </si>
  <si>
    <t>от 100шт</t>
  </si>
  <si>
    <t>от 200шт</t>
  </si>
  <si>
    <t>от 300шт</t>
  </si>
  <si>
    <t>024</t>
  </si>
  <si>
    <t>025</t>
  </si>
  <si>
    <t>026</t>
  </si>
  <si>
    <t>027</t>
  </si>
  <si>
    <t>028</t>
  </si>
  <si>
    <t>029</t>
  </si>
  <si>
    <t>030</t>
  </si>
  <si>
    <t>Вектор 204 / 01</t>
  </si>
  <si>
    <t xml:space="preserve">Вектор 204 / 02 </t>
  </si>
  <si>
    <t xml:space="preserve">Вектор 204 / 03 </t>
  </si>
  <si>
    <t xml:space="preserve">Вектор 204 / 04 </t>
  </si>
  <si>
    <t>Вектор 204 / 05</t>
  </si>
  <si>
    <t>Вектор 204 / 06</t>
  </si>
  <si>
    <t xml:space="preserve">Вектор 204 / 07 </t>
  </si>
  <si>
    <t>Вектор 204 / 08</t>
  </si>
  <si>
    <t xml:space="preserve">Вектор 204 / 09 </t>
  </si>
  <si>
    <t xml:space="preserve">Вектор 207 / 01 </t>
  </si>
  <si>
    <t xml:space="preserve">Вектор 207 / 02 </t>
  </si>
  <si>
    <t xml:space="preserve">Вектор 207 / 03 </t>
  </si>
  <si>
    <t xml:space="preserve">Вектор 207 / 04 </t>
  </si>
  <si>
    <t>Вектор 256 / 01</t>
  </si>
  <si>
    <t xml:space="preserve">Вектор 256 / 02 </t>
  </si>
  <si>
    <t xml:space="preserve">Вектор 256 / 03 </t>
  </si>
  <si>
    <t xml:space="preserve">Вектор 256 / 04 </t>
  </si>
  <si>
    <t>Вектор 256 / 05</t>
  </si>
  <si>
    <t>Вектор 256 / 06</t>
  </si>
  <si>
    <t>Вектор 286 / 01</t>
  </si>
  <si>
    <t xml:space="preserve">Вектор 286 / 03 </t>
  </si>
  <si>
    <t xml:space="preserve">Вектор 286 / 04 </t>
  </si>
  <si>
    <t>Вектор 313 / 01</t>
  </si>
  <si>
    <t>Вектор 310 / 01</t>
  </si>
  <si>
    <t xml:space="preserve">Вектор 286 / 02 </t>
  </si>
  <si>
    <t>Вектор 545 / 01</t>
  </si>
  <si>
    <t xml:space="preserve">Вектор 545 / 02 </t>
  </si>
  <si>
    <t xml:space="preserve">Вектор 545 / 03 </t>
  </si>
  <si>
    <t xml:space="preserve">Вектор 545 / 04 </t>
  </si>
  <si>
    <t>Вектор 545 / 05</t>
  </si>
  <si>
    <t>Вектор 545 / 06</t>
  </si>
  <si>
    <t xml:space="preserve">Вектор 545 / 07 </t>
  </si>
  <si>
    <t>Вектор 545 / 08</t>
  </si>
  <si>
    <t>Вектор 555 / 01</t>
  </si>
  <si>
    <t xml:space="preserve">Вектор 555 / 02 </t>
  </si>
  <si>
    <t xml:space="preserve">Вектор 555 / 03 </t>
  </si>
  <si>
    <t xml:space="preserve">Вектор 555 / 04 </t>
  </si>
  <si>
    <t>Вектор 555 / 05</t>
  </si>
  <si>
    <t>Вектор 555 / 06</t>
  </si>
  <si>
    <t xml:space="preserve">Вектор 555 / 09 </t>
  </si>
  <si>
    <t>Вектор 556 / 01</t>
  </si>
  <si>
    <t xml:space="preserve">Вектор 556 / 02 </t>
  </si>
  <si>
    <t xml:space="preserve">Вектор 556 / 04 </t>
  </si>
  <si>
    <t>Вектор 556 / 05</t>
  </si>
  <si>
    <t>Вектор 556 / 06</t>
  </si>
  <si>
    <t xml:space="preserve">Вектор 556 / 07 </t>
  </si>
  <si>
    <t>Вектор 556 / 08</t>
  </si>
  <si>
    <t xml:space="preserve">Вектор 556 / 09 </t>
  </si>
  <si>
    <t xml:space="preserve">Вектор 556 / 03 </t>
  </si>
  <si>
    <t>Вектор 602 / 01</t>
  </si>
  <si>
    <t xml:space="preserve">Вектор 602 / 02 </t>
  </si>
  <si>
    <t xml:space="preserve">Вектор 602 / 03 </t>
  </si>
  <si>
    <t xml:space="preserve">Вектор 602 / 04 </t>
  </si>
  <si>
    <t>Вектор 602 / 05</t>
  </si>
  <si>
    <t>Вектор 603 / 01</t>
  </si>
  <si>
    <t xml:space="preserve">Вектор 603 / 02 </t>
  </si>
  <si>
    <t xml:space="preserve">Вектор 603 / 03 </t>
  </si>
  <si>
    <t xml:space="preserve">Вектор 603 / 04 </t>
  </si>
  <si>
    <t>Вектор 603 / 05</t>
  </si>
  <si>
    <t>Вектор 603 / 06</t>
  </si>
  <si>
    <t>Вектор 604 / 01</t>
  </si>
  <si>
    <t>Вектор 611 / 01</t>
  </si>
  <si>
    <t xml:space="preserve">Вектор 611 / 02 </t>
  </si>
  <si>
    <t xml:space="preserve">Вектор 611 / 03 </t>
  </si>
  <si>
    <t xml:space="preserve">Вектор 611 / 04 </t>
  </si>
  <si>
    <t>Вектор 611 / 05</t>
  </si>
  <si>
    <t>Вектор 611 / 06</t>
  </si>
  <si>
    <t xml:space="preserve">Вектор 611 / 07 </t>
  </si>
  <si>
    <t>Вектор 615 / 01</t>
  </si>
  <si>
    <t xml:space="preserve">Вектор 615 / 03 </t>
  </si>
  <si>
    <t xml:space="preserve">Вектор 615 / 04 </t>
  </si>
  <si>
    <t>Вектор 615 / 05</t>
  </si>
  <si>
    <t>Вектор 615 / 06</t>
  </si>
  <si>
    <t xml:space="preserve">Вектор 615 / 07 </t>
  </si>
  <si>
    <t>Вектор 615 / 08</t>
  </si>
  <si>
    <t xml:space="preserve">Вектор 615 / 02 </t>
  </si>
  <si>
    <t xml:space="preserve">Вектор 801 / 03 </t>
  </si>
  <si>
    <t xml:space="preserve">Вектор 801 / 04 </t>
  </si>
  <si>
    <t>Вектор 801 / 05</t>
  </si>
  <si>
    <t>Вектор 801 / 06</t>
  </si>
  <si>
    <t>Вектор 804 / 01</t>
  </si>
  <si>
    <t xml:space="preserve">Вектор 804 / 02 </t>
  </si>
  <si>
    <t xml:space="preserve">Вектор 804 / 03 </t>
  </si>
  <si>
    <t xml:space="preserve">Вектор 804 / 04 </t>
  </si>
  <si>
    <t>Вектор 804 / 05</t>
  </si>
  <si>
    <t>Вектор 804 / 06</t>
  </si>
  <si>
    <t xml:space="preserve">Вектор 804 / 07 </t>
  </si>
  <si>
    <t xml:space="preserve">Вектор 804 / 08 </t>
  </si>
  <si>
    <t>Трубка, redial, flash, pause, подсветка</t>
  </si>
  <si>
    <t>Трубка, redial, flash, pause, подсветка, рег.гром.звонка</t>
  </si>
  <si>
    <t>Трубка, redial, flash, mute, подсветка, рег.гром.звонка</t>
  </si>
  <si>
    <t>Трубка, redial, flash, mute, подсветка</t>
  </si>
  <si>
    <t>Трубка, redial, flash, подсветка</t>
  </si>
  <si>
    <t>Трубка, redial, flash, mute, рег.гром.звонка</t>
  </si>
  <si>
    <t>Телефон, redial, flash, mute, рег.гром.звонка, подсветка</t>
  </si>
  <si>
    <t>Телефон, redial, flash, pause, рег.гром.звонка, подсветка</t>
  </si>
  <si>
    <t>Телефон, redial, flash, mute, pause, рег.гром.звонка, подсветка</t>
  </si>
  <si>
    <t>Телефон, redial</t>
  </si>
  <si>
    <t>Телефон, redial, flash, mute, pause, рег.гром.звонка, HF</t>
  </si>
  <si>
    <t>Телефон, redial, flash, mute, pause, рег.гром.звонка</t>
  </si>
  <si>
    <t>Телефон, redial, flash, mute, pause, HF</t>
  </si>
  <si>
    <t>Телефон, redial, flash, mute, pause, подсветка</t>
  </si>
  <si>
    <t>Телефон, redial, flash, HF, память-18</t>
  </si>
  <si>
    <t xml:space="preserve">Телефон, redial, flash, mute, pause,HF, рег.гром.звонка, память-13 </t>
  </si>
  <si>
    <t>Телефон, redial, flash, mute, рег.гром.звонка, HF, подсветка, память-13</t>
  </si>
  <si>
    <t>Телефон, redial, flash, HF, память-10, ЖКИ</t>
  </si>
  <si>
    <t>Телефон, redial, flash, pause, рег.гром.звонка, HF, память-13, ЖКИ</t>
  </si>
  <si>
    <t>Телефон, redial, flash, HF, рег.гром.звонка, память-10, ЖКИ</t>
  </si>
  <si>
    <t>Телефон, redial, flash, HF, рег.гром.звонка, память-17, ЖКИ</t>
  </si>
  <si>
    <t>Телефон, redial, рег.гром.звонка, ЖКИ</t>
  </si>
  <si>
    <t>Трубка, redial, flash, mute, рег.гром.звонка, подсветка</t>
  </si>
  <si>
    <t>Трубка, redial, flash, pause, рег.гром.звонка, подсветка</t>
  </si>
  <si>
    <t>Трубка, redial, flash, рег.гром.звонка, подсветка</t>
  </si>
  <si>
    <t>Трубка, redial, flash, mute, pause, рег.гром.звонка, подсветка</t>
  </si>
  <si>
    <t>Трубка, redial, flash, mute, pause, подсветка</t>
  </si>
  <si>
    <t>Трубка, redial, flash, mute, ЖКИ, память-10</t>
  </si>
  <si>
    <t>Трубка, redial, flash, pause, ЖКИ</t>
  </si>
  <si>
    <t>Телефон, redial, flash, pause, подсветка</t>
  </si>
  <si>
    <t>Телефон, redial, flash, pause, HF, рег.гром.звонка, память-10, ЖКИ</t>
  </si>
  <si>
    <t>Телефон, redial, flash, mute, pause, HF, рег.гром.звонка, память-12, ЖКИ</t>
  </si>
  <si>
    <t>Телефон, redial, flash, mute, pause, HF, рег.гром.звонка, память-10, ЖКИ</t>
  </si>
  <si>
    <t>Телефон, redial, flash, pause, HF, рег.гром.звонка, ЖКИ</t>
  </si>
  <si>
    <t>Телефон, redial, flash, pause, HF, рег.гром.звонка, память-13, ЖКИ</t>
  </si>
  <si>
    <t>Телефон, redial, flash, pause, HF, рег.гром.звонка, память-18, ЖКИ</t>
  </si>
  <si>
    <t>Телефон, redial, flash, mute, pause, HF, рег.гром.звонка, память-13, ЖКИ</t>
  </si>
  <si>
    <t>Телефон, redial, flash, рег.гром.звонка, подсветка</t>
  </si>
  <si>
    <t>Телефон, redial, flash, рег.гром.звонка</t>
  </si>
  <si>
    <t>Вектор 816 / 01</t>
  </si>
  <si>
    <t xml:space="preserve">Вектор 816 / 02 </t>
  </si>
  <si>
    <t xml:space="preserve">Вектор 816 / 03 </t>
  </si>
  <si>
    <t xml:space="preserve">Вектор 816 / 04 </t>
  </si>
  <si>
    <t>Вектор 816 / 07</t>
  </si>
  <si>
    <t xml:space="preserve">Вектор 816 / 08 </t>
  </si>
  <si>
    <t xml:space="preserve">Вектор 816 / 09 </t>
  </si>
  <si>
    <t>Вектор 816 / 06</t>
  </si>
  <si>
    <t>Телефон, redial, flash, HF, рег.гром.звонка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</si>
  <si>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</si>
  <si>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</si>
  <si>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</si>
  <si>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</si>
  <si>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</si>
  <si>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</si>
  <si>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</si>
  <si>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</si>
  <si>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</si>
  <si>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</si>
  <si>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</si>
  <si>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</si>
  <si>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</si>
  <si>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</si>
  <si>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</si>
  <si>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</si>
  <si>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</si>
  <si>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</si>
  <si>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</si>
  <si>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</si>
  <si>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</si>
  <si>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</si>
  <si>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</si>
  <si>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</si>
  <si>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</si>
  <si>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</si>
  <si>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</si>
  <si>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</si>
  <si>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</si>
  <si>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</si>
  <si>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</si>
  <si>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</si>
  <si>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</si>
  <si>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</si>
  <si>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</si>
  <si>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</si>
  <si>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</si>
  <si>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</si>
  <si>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</si>
  <si>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</si>
  <si>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</si>
  <si>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</si>
  <si>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</si>
  <si>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</si>
  <si>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</si>
  <si>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</si>
  <si>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</si>
  <si>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</si>
  <si>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</si>
  <si>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</si>
  <si>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</si>
  <si>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</si>
  <si>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</si>
  <si>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</si>
  <si>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</si>
  <si>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</si>
  <si>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</si>
  <si>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</si>
  <si>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</si>
  <si>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</si>
  <si>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</si>
  <si>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</si>
  <si>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</si>
  <si>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</si>
  <si>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</si>
  <si>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</si>
  <si>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</si>
  <si>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</si>
  <si>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</si>
  <si>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</si>
  <si>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</si>
  <si>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</si>
  <si>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</si>
  <si>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</si>
  <si>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</si>
  <si>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</si>
  <si>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</si>
  <si>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</si>
  <si>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</si>
  <si>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</si>
  <si>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</si>
  <si>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</si>
  <si>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</si>
  <si>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</si>
  <si>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</si>
  <si>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</si>
  <si>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</si>
  <si>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</si>
  <si>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</si>
  <si>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</si>
  <si>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</si>
  <si>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</si>
  <si>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</si>
  <si>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</si>
  <si>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</si>
  <si>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</si>
  <si>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</si>
  <si>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</si>
  <si>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</si>
  <si>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</si>
  <si>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</si>
  <si>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</si>
  <si>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</si>
  <si>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</si>
  <si>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</si>
  <si>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</si>
  <si>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</si>
  <si>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</si>
  <si>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</si>
  <si>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</si>
  <si>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</si>
  <si>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</si>
  <si>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</si>
  <si>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</si>
  <si>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</si>
  <si>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</si>
  <si>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</si>
  <si>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</si>
  <si>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</si>
  <si>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</si>
  <si>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</si>
  <si>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</si>
  <si>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</si>
  <si>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</si>
  <si>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</si>
  <si>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</si>
  <si>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</si>
  <si>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</si>
  <si>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</si>
  <si>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</si>
  <si>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</si>
  <si>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</si>
  <si>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</si>
  <si>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</si>
  <si>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</si>
  <si>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</si>
  <si>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</si>
  <si>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</si>
  <si>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</si>
  <si>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</si>
  <si>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</si>
  <si>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</si>
  <si>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</si>
  <si>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</si>
  <si>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</si>
  <si>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</si>
  <si>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</si>
  <si>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</si>
  <si>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</si>
  <si>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</si>
  <si>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</si>
  <si>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</si>
  <si>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</si>
  <si>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</si>
  <si>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</si>
  <si>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</si>
  <si>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</si>
  <si>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</si>
  <si>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</si>
  <si>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</si>
  <si>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</si>
  <si>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</si>
  <si>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</si>
  <si>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</si>
  <si>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</si>
  <si>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</si>
  <si>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</si>
  <si>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</si>
  <si>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</si>
  <si>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</si>
  <si>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</si>
  <si>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</si>
  <si>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</si>
  <si>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</si>
  <si>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</si>
  <si>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</si>
  <si>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</si>
  <si>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</si>
  <si>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</si>
  <si>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</si>
  <si>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</si>
  <si>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</si>
  <si>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</si>
  <si>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</si>
  <si>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</si>
  <si>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</si>
  <si>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</si>
  <si>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</si>
  <si>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</si>
  <si>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</si>
  <si>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</si>
  <si>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</si>
  <si>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</si>
  <si>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</si>
  <si>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</si>
  <si>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</si>
  <si>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</si>
  <si>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</si>
  <si>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</si>
  <si>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</si>
  <si>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</si>
  <si>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</si>
  <si>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</si>
  <si>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</si>
  <si>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</si>
  <si>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</si>
  <si>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</si>
  <si>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</si>
  <si>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</si>
  <si>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</si>
  <si>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</si>
  <si>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</si>
  <si>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</si>
  <si>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</si>
  <si>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</si>
  <si>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</si>
  <si>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</si>
  <si>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</si>
  <si>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</si>
  <si>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</si>
  <si>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</si>
  <si>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</si>
  <si>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</si>
  <si>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</si>
  <si>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</si>
  <si>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</si>
  <si>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</si>
  <si>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</si>
  <si>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</si>
  <si>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</si>
  <si>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</si>
  <si>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</si>
  <si>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</si>
  <si>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</si>
  <si>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</si>
  <si>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</si>
  <si>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</si>
  <si>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</si>
  <si>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</si>
  <si>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</si>
  <si>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</si>
  <si>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</si>
  <si>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</si>
  <si>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</si>
  <si>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</si>
  <si>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</si>
  <si>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</si>
  <si>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</si>
  <si>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</si>
  <si>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При заказе от 100 телефонов (или на сумму более 2000 у.е.) - доставка  по Москве бесплатная.</t>
  </si>
  <si>
    <t xml:space="preserve">ЭЛЛИС Т120А, Т130А, 155А </t>
  </si>
  <si>
    <t xml:space="preserve">ЭЛЛИС Т120, Т130, 155 </t>
  </si>
  <si>
    <t xml:space="preserve">ЭЛЛИС Т120В, Т130В, 155В </t>
  </si>
  <si>
    <t xml:space="preserve">ЭЛЛИС Т140, Т150 </t>
  </si>
  <si>
    <t>Приставка-АОН, хранение 23 входящих вызовов, часы</t>
  </si>
  <si>
    <t>Приставка-АОН, энергонезависимые записные книжки, часы, 4 будильника</t>
  </si>
  <si>
    <t>Приставка-АОН, голосовое сообщение об определившемся номере</t>
  </si>
  <si>
    <t>Приставка-АОН + цифровой автоответчик до 16 минут</t>
  </si>
  <si>
    <t>корп.2308,  Русь-28 Соната + цифровой автоответчик 56 мин.</t>
  </si>
  <si>
    <t>корп.704,    Русь-28 Соната + цифровой автоответчик 56 мин.</t>
  </si>
  <si>
    <t>корп.9881,  Русь-28 Соната + цифровой автоответчик 56 мин.</t>
  </si>
  <si>
    <t>корп.8000,  Русь-28 Соната + цифровой автоответчик 56 мин.</t>
  </si>
  <si>
    <r>
      <t xml:space="preserve">корп.801,  ЖКИ,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проговор сотнями, качеств. голос</t>
    </r>
  </si>
  <si>
    <r>
      <t xml:space="preserve">корп.704,  ЖКИ,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проговор сотнями, качеств. голос</t>
    </r>
  </si>
  <si>
    <r>
      <t xml:space="preserve">корп.2308, ЖКИ,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проговор сотнями, качеств. голос</t>
    </r>
  </si>
  <si>
    <r>
      <t xml:space="preserve">корп.9871, ЖКИ,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проговор сотнями, качеств. голос</t>
    </r>
  </si>
  <si>
    <r>
      <t xml:space="preserve">корп.8000, ЖКИ,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проговор сотнями, качеств. голос</t>
    </r>
  </si>
  <si>
    <r>
      <t xml:space="preserve">корп.801, </t>
    </r>
    <r>
      <rPr>
        <b/>
        <sz val="9"/>
        <rFont val="Times New Roman"/>
        <family val="1"/>
      </rPr>
      <t xml:space="preserve"> Полифония</t>
    </r>
    <r>
      <rPr>
        <sz val="9"/>
        <rFont val="Times New Roman"/>
        <family val="1"/>
      </rPr>
      <t>, рус. АОН + FSK, DTMF, Русь-27 Pro, чистый голос</t>
    </r>
  </si>
  <si>
    <r>
      <t xml:space="preserve">корп.704, 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рус. АОН + FSK, DTMF, Русь-27 Pro, чистый голос</t>
    </r>
  </si>
  <si>
    <r>
      <t>корп.2308,</t>
    </r>
    <r>
      <rPr>
        <b/>
        <sz val="9"/>
        <rFont val="Times New Roman"/>
        <family val="1"/>
      </rPr>
      <t xml:space="preserve"> Полифония</t>
    </r>
    <r>
      <rPr>
        <sz val="9"/>
        <rFont val="Times New Roman"/>
        <family val="1"/>
      </rPr>
      <t>, рус. АОН + FSK, DTMF, Русь-27 Pro, чистый голос</t>
    </r>
  </si>
  <si>
    <r>
      <t xml:space="preserve">корп.9871,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рус. АОН + FSK, DTMF, Русь-27 Pro, чистый голос</t>
    </r>
  </si>
  <si>
    <r>
      <t xml:space="preserve">корп.8000,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рус. АОН + FSK, DTMF, Русь-27 Pro, чистый голос</t>
    </r>
  </si>
  <si>
    <r>
      <t xml:space="preserve">корп.9881,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рус. АОН + FSK, DTMF, Русь-27 Pro, чистый голос</t>
    </r>
  </si>
  <si>
    <r>
      <t xml:space="preserve">корп.8700,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рус. АОН + FSK, DTMF, Русь-27 Pro, чистый голос</t>
    </r>
  </si>
  <si>
    <r>
      <t xml:space="preserve">корп.2688,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>, рус. АОН + FSK, DTMF, Русь-27 Pro, чистый голос</t>
    </r>
  </si>
  <si>
    <r>
      <t xml:space="preserve">корп.801, </t>
    </r>
    <r>
      <rPr>
        <b/>
        <sz val="9"/>
        <rFont val="Times New Roman"/>
        <family val="1"/>
      </rPr>
      <t xml:space="preserve"> Полифония</t>
    </r>
    <r>
      <rPr>
        <sz val="9"/>
        <rFont val="Times New Roman"/>
        <family val="1"/>
      </rPr>
      <t xml:space="preserve">, рус. АОН + FSK, DTMF, </t>
    </r>
    <r>
      <rPr>
        <b/>
        <sz val="9"/>
        <rFont val="Times New Roman"/>
        <family val="1"/>
      </rPr>
      <t>Русь-28</t>
    </r>
    <r>
      <rPr>
        <sz val="9"/>
        <rFont val="Times New Roman"/>
        <family val="1"/>
      </rPr>
      <t>, 8ми битный голос</t>
    </r>
  </si>
  <si>
    <r>
      <t xml:space="preserve">корп.704, 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 xml:space="preserve">, рус. АОН + FSK, DTMF, </t>
    </r>
    <r>
      <rPr>
        <b/>
        <sz val="9"/>
        <rFont val="Times New Roman"/>
        <family val="1"/>
      </rPr>
      <t>Русь-28</t>
    </r>
    <r>
      <rPr>
        <sz val="9"/>
        <rFont val="Times New Roman"/>
        <family val="1"/>
      </rPr>
      <t>, 8ми битный голос</t>
    </r>
  </si>
  <si>
    <r>
      <t>корп.2308,</t>
    </r>
    <r>
      <rPr>
        <b/>
        <sz val="9"/>
        <rFont val="Times New Roman"/>
        <family val="1"/>
      </rPr>
      <t xml:space="preserve"> Полифония</t>
    </r>
    <r>
      <rPr>
        <sz val="9"/>
        <rFont val="Times New Roman"/>
        <family val="1"/>
      </rPr>
      <t xml:space="preserve">, рус. АОН + FSK, DTMF, </t>
    </r>
    <r>
      <rPr>
        <b/>
        <sz val="9"/>
        <rFont val="Times New Roman"/>
        <family val="1"/>
      </rPr>
      <t>Русь-28</t>
    </r>
    <r>
      <rPr>
        <sz val="9"/>
        <rFont val="Times New Roman"/>
        <family val="1"/>
      </rPr>
      <t>, 8ми битный голос</t>
    </r>
  </si>
  <si>
    <r>
      <t xml:space="preserve">корп.9871,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 xml:space="preserve">, рус. АОН + FSK, DTMF, </t>
    </r>
    <r>
      <rPr>
        <b/>
        <sz val="9"/>
        <rFont val="Times New Roman"/>
        <family val="1"/>
      </rPr>
      <t>Русь-28</t>
    </r>
    <r>
      <rPr>
        <sz val="9"/>
        <rFont val="Times New Roman"/>
        <family val="1"/>
      </rPr>
      <t>, 8ми битный голос</t>
    </r>
  </si>
  <si>
    <r>
      <t xml:space="preserve">корп.8000,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 xml:space="preserve">, рус. АОН + FSK, DTMF, </t>
    </r>
    <r>
      <rPr>
        <b/>
        <sz val="9"/>
        <rFont val="Times New Roman"/>
        <family val="1"/>
      </rPr>
      <t>Русь-28</t>
    </r>
    <r>
      <rPr>
        <sz val="9"/>
        <rFont val="Times New Roman"/>
        <family val="1"/>
      </rPr>
      <t>, 8ми битный голос</t>
    </r>
  </si>
  <si>
    <r>
      <t xml:space="preserve">корп.9881,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 xml:space="preserve">, рус. АОН + FSK, DTMF, </t>
    </r>
    <r>
      <rPr>
        <b/>
        <sz val="9"/>
        <rFont val="Times New Roman"/>
        <family val="1"/>
      </rPr>
      <t>Русь-28</t>
    </r>
    <r>
      <rPr>
        <sz val="9"/>
        <rFont val="Times New Roman"/>
        <family val="1"/>
      </rPr>
      <t>, 8ми битный голос</t>
    </r>
  </si>
  <si>
    <r>
      <t xml:space="preserve">корп.8700,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 xml:space="preserve">, рус. АОН + FSK, DTMF, </t>
    </r>
    <r>
      <rPr>
        <b/>
        <sz val="9"/>
        <rFont val="Times New Roman"/>
        <family val="1"/>
      </rPr>
      <t>Русь-28</t>
    </r>
    <r>
      <rPr>
        <sz val="9"/>
        <rFont val="Times New Roman"/>
        <family val="1"/>
      </rPr>
      <t>, 8ми битный голос</t>
    </r>
  </si>
  <si>
    <r>
      <t xml:space="preserve">корп.2688, </t>
    </r>
    <r>
      <rPr>
        <b/>
        <sz val="9"/>
        <rFont val="Times New Roman"/>
        <family val="1"/>
      </rPr>
      <t>Полифония</t>
    </r>
    <r>
      <rPr>
        <sz val="9"/>
        <rFont val="Times New Roman"/>
        <family val="1"/>
      </rPr>
      <t xml:space="preserve">, рус. АОН + FSK, DTMF, </t>
    </r>
    <r>
      <rPr>
        <b/>
        <sz val="9"/>
        <rFont val="Times New Roman"/>
        <family val="1"/>
      </rPr>
      <t>Русь-28</t>
    </r>
    <r>
      <rPr>
        <sz val="9"/>
        <rFont val="Times New Roman"/>
        <family val="1"/>
      </rPr>
      <t>, 8ми битный голос</t>
    </r>
  </si>
  <si>
    <t xml:space="preserve">В прайс-листе, представленном ниже, указан примерный перечень продаваемых телефонов и приблизительные цены.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</si>
</sst>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&quot;р.&quot;"/>
    <numFmt numFmtId="169" formatCode="#,##0&quot;р.&quot;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4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2" borderId="0" xfId="0" applyFont="1" applyFill="1" applyAlignment="1">
      <alignment horizontal="left" vertical="center" indent="6"/>
    </xf>
    <xf numFmtId="0" fontId="3" fillId="0" borderId="0" xfId="0" applyFont="1" applyAlignment="1">
      <alignment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2" fontId="4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64" fontId="9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10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6" fillId="2" borderId="1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49" fontId="3" fillId="0" borderId="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164" fontId="6" fillId="3" borderId="20" xfId="0" applyNumberFormat="1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2" fontId="4" fillId="0" borderId="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indent="1"/>
    </xf>
    <xf numFmtId="0" fontId="4" fillId="2" borderId="26" xfId="0" applyFont="1" applyFill="1" applyBorder="1" applyAlignment="1">
      <alignment horizontal="left" indent="1"/>
    </xf>
    <xf numFmtId="164" fontId="6" fillId="3" borderId="5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indent="1"/>
    </xf>
    <xf numFmtId="0" fontId="4" fillId="0" borderId="26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164" fontId="4" fillId="0" borderId="28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49" fontId="6" fillId="3" borderId="3" xfId="0" applyNumberFormat="1" applyFont="1" applyFill="1" applyBorder="1" applyAlignment="1">
      <alignment horizontal="center"/>
    </xf>
    <xf numFmtId="6" fontId="4" fillId="0" borderId="2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6" fontId="4" fillId="0" borderId="2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 indent="1"/>
    </xf>
    <xf numFmtId="0" fontId="3" fillId="2" borderId="25" xfId="0" applyFont="1" applyFill="1" applyBorder="1" applyAlignment="1">
      <alignment horizontal="left" indent="1"/>
    </xf>
    <xf numFmtId="0" fontId="3" fillId="0" borderId="26" xfId="0" applyFont="1" applyFill="1" applyBorder="1" applyAlignment="1">
      <alignment horizontal="left" indent="1"/>
    </xf>
    <xf numFmtId="0" fontId="3" fillId="0" borderId="25" xfId="0" applyFont="1" applyFill="1" applyBorder="1" applyAlignment="1">
      <alignment horizontal="left" indent="1"/>
    </xf>
    <xf numFmtId="164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164" fontId="4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6" fontId="4" fillId="2" borderId="2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26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6" fillId="3" borderId="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 vertical="center" indent="1"/>
    </xf>
    <xf numFmtId="49" fontId="4" fillId="2" borderId="26" xfId="0" applyNumberFormat="1" applyFont="1" applyFill="1" applyBorder="1" applyAlignment="1">
      <alignment horizontal="left" vertical="center" indent="1"/>
    </xf>
    <xf numFmtId="49" fontId="4" fillId="2" borderId="25" xfId="0" applyNumberFormat="1" applyFont="1" applyFill="1" applyBorder="1" applyAlignment="1">
      <alignment horizontal="left" vertical="center" indent="1"/>
    </xf>
    <xf numFmtId="49" fontId="4" fillId="2" borderId="2" xfId="0" applyNumberFormat="1" applyFont="1" applyFill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3" fillId="2" borderId="26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left" vertical="center" indent="1"/>
    </xf>
    <xf numFmtId="49" fontId="3" fillId="0" borderId="2" xfId="0" applyNumberFormat="1" applyFont="1" applyFill="1" applyBorder="1" applyAlignment="1">
      <alignment horizontal="left" vertical="center" indent="1"/>
    </xf>
    <xf numFmtId="6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12" fillId="0" borderId="2" xfId="0" applyFont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0" fontId="4" fillId="2" borderId="32" xfId="0" applyFont="1" applyFill="1" applyBorder="1" applyAlignment="1">
      <alignment horizontal="left" indent="1"/>
    </xf>
    <xf numFmtId="0" fontId="4" fillId="2" borderId="24" xfId="0" applyFont="1" applyFill="1" applyBorder="1" applyAlignment="1">
      <alignment horizontal="left" indent="1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indent="1"/>
    </xf>
    <xf numFmtId="0" fontId="4" fillId="2" borderId="28" xfId="0" applyFont="1" applyFill="1" applyBorder="1" applyAlignment="1">
      <alignment horizontal="left" indent="1"/>
    </xf>
    <xf numFmtId="0" fontId="4" fillId="2" borderId="29" xfId="0" applyFont="1" applyFill="1" applyBorder="1" applyAlignment="1">
      <alignment horizontal="left" indent="1"/>
    </xf>
    <xf numFmtId="0" fontId="3" fillId="2" borderId="32" xfId="0" applyFont="1" applyFill="1" applyBorder="1" applyAlignment="1">
      <alignment horizontal="left" indent="1"/>
    </xf>
    <xf numFmtId="0" fontId="3" fillId="2" borderId="24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indent="1"/>
    </xf>
    <xf numFmtId="0" fontId="4" fillId="2" borderId="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2" borderId="31" xfId="0" applyFont="1" applyFill="1" applyBorder="1" applyAlignment="1">
      <alignment horizontal="left" indent="1"/>
    </xf>
    <xf numFmtId="0" fontId="4" fillId="2" borderId="33" xfId="0" applyFont="1" applyFill="1" applyBorder="1" applyAlignment="1">
      <alignment horizontal="left" indent="1"/>
    </xf>
    <xf numFmtId="2" fontId="4" fillId="2" borderId="32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2" borderId="26" xfId="0" applyFont="1" applyFill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6" fontId="4" fillId="0" borderId="2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 indent="1"/>
    </xf>
    <xf numFmtId="49" fontId="4" fillId="2" borderId="26" xfId="0" applyNumberFormat="1" applyFont="1" applyFill="1" applyBorder="1" applyAlignment="1">
      <alignment horizontal="left" indent="1"/>
    </xf>
    <xf numFmtId="49" fontId="4" fillId="2" borderId="14" xfId="0" applyNumberFormat="1" applyFont="1" applyFill="1" applyBorder="1" applyAlignment="1">
      <alignment horizontal="left" indent="1"/>
    </xf>
    <xf numFmtId="0" fontId="4" fillId="3" borderId="7" xfId="0" applyFont="1" applyFill="1" applyBorder="1" applyAlignment="1">
      <alignment horizontal="left" indent="1"/>
    </xf>
    <xf numFmtId="0" fontId="4" fillId="3" borderId="28" xfId="0" applyFont="1" applyFill="1" applyBorder="1" applyAlignment="1">
      <alignment horizontal="left" indent="1"/>
    </xf>
    <xf numFmtId="0" fontId="3" fillId="3" borderId="28" xfId="0" applyFont="1" applyFill="1" applyBorder="1" applyAlignment="1">
      <alignment horizontal="left" indent="1"/>
    </xf>
    <xf numFmtId="0" fontId="3" fillId="3" borderId="29" xfId="0" applyFont="1" applyFill="1" applyBorder="1" applyAlignment="1">
      <alignment horizontal="left" indent="1"/>
    </xf>
    <xf numFmtId="0" fontId="4" fillId="2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6" fontId="4" fillId="0" borderId="34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indent="1"/>
    </xf>
    <xf numFmtId="0" fontId="9" fillId="3" borderId="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4" fillId="0" borderId="2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3" fillId="2" borderId="28" xfId="0" applyFont="1" applyFill="1" applyBorder="1" applyAlignment="1">
      <alignment horizontal="left" indent="1"/>
    </xf>
    <xf numFmtId="0" fontId="3" fillId="2" borderId="29" xfId="0" applyFont="1" applyFill="1" applyBorder="1" applyAlignment="1">
      <alignment horizontal="left" indent="1"/>
    </xf>
    <xf numFmtId="0" fontId="4" fillId="0" borderId="25" xfId="0" applyFont="1" applyFill="1" applyBorder="1" applyAlignment="1">
      <alignment horizontal="left" vertical="center" indent="1"/>
    </xf>
    <xf numFmtId="0" fontId="4" fillId="0" borderId="5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indent="1"/>
    </xf>
    <xf numFmtId="0" fontId="4" fillId="0" borderId="19" xfId="0" applyFont="1" applyFill="1" applyBorder="1" applyAlignment="1">
      <alignment horizontal="left" indent="1"/>
    </xf>
    <xf numFmtId="49" fontId="4" fillId="0" borderId="5" xfId="0" applyNumberFormat="1" applyFont="1" applyFill="1" applyBorder="1" applyAlignment="1">
      <alignment horizontal="left" indent="1"/>
    </xf>
    <xf numFmtId="49" fontId="4" fillId="0" borderId="26" xfId="0" applyNumberFormat="1" applyFont="1" applyFill="1" applyBorder="1" applyAlignment="1">
      <alignment horizontal="left" indent="1"/>
    </xf>
    <xf numFmtId="49" fontId="4" fillId="0" borderId="14" xfId="0" applyNumberFormat="1" applyFont="1" applyFill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3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5</xdr:col>
      <xdr:colOff>123825</xdr:colOff>
      <xdr:row>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33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4"/>
  <sheetViews>
    <sheetView tabSelected="1" zoomScaleSheetLayoutView="100" workbookViewId="0" topLeftCell="A1">
      <selection activeCell="I317" sqref="I317"/>
    </sheetView>
  </sheetViews>
  <sheetFormatPr defaultColWidth="9.00390625" defaultRowHeight="12.75"/>
  <cols>
    <col min="1" max="1" width="3.75390625" style="103" customWidth="1"/>
    <col min="2" max="2" width="3.75390625" style="65" customWidth="1"/>
    <col min="3" max="3" width="31.625" style="8" customWidth="1"/>
    <col min="4" max="4" width="25.125" style="8" customWidth="1"/>
    <col min="5" max="5" width="4.125" style="37" customWidth="1"/>
    <col min="6" max="6" width="3.125" style="18" customWidth="1"/>
    <col min="7" max="7" width="4.00390625" style="8" customWidth="1"/>
    <col min="8" max="8" width="3.125" style="8" customWidth="1"/>
    <col min="9" max="9" width="4.25390625" style="8" customWidth="1"/>
    <col min="10" max="10" width="3.125" style="8" customWidth="1"/>
    <col min="11" max="11" width="5.625" style="8" customWidth="1"/>
    <col min="12" max="12" width="3.125" style="8" customWidth="1"/>
    <col min="13" max="13" width="5.25390625" style="8" customWidth="1"/>
    <col min="14" max="15" width="4.25390625" style="8" customWidth="1"/>
    <col min="16" max="17" width="5.75390625" style="8" customWidth="1"/>
    <col min="18" max="18" width="40.375" style="8" customWidth="1"/>
    <col min="19" max="19" width="8.75390625" style="29" customWidth="1"/>
    <col min="20" max="20" width="8.75390625" style="28" customWidth="1"/>
    <col min="21" max="25" width="8.75390625" style="26" customWidth="1"/>
    <col min="26" max="16384" width="8.75390625" style="6" customWidth="1"/>
  </cols>
  <sheetData>
    <row r="1" spans="1:18" ht="12.75" customHeight="1">
      <c r="A1" s="96"/>
      <c r="B1" s="50"/>
      <c r="C1" s="1"/>
      <c r="D1" s="2"/>
      <c r="E1" s="66"/>
      <c r="F1" s="3"/>
      <c r="G1" s="4"/>
      <c r="H1" s="4"/>
      <c r="I1" s="4"/>
      <c r="J1" s="5"/>
      <c r="K1" s="5"/>
      <c r="L1" s="7"/>
      <c r="M1" s="7"/>
      <c r="O1" s="5"/>
      <c r="P1" s="288" t="s">
        <v>800</v>
      </c>
      <c r="Q1" s="288"/>
      <c r="R1" s="288"/>
    </row>
    <row r="2" spans="1:18" ht="10.5" customHeight="1">
      <c r="A2" s="96"/>
      <c r="B2" s="50"/>
      <c r="C2" s="1"/>
      <c r="D2" s="5"/>
      <c r="E2" s="67"/>
      <c r="F2" s="3"/>
      <c r="G2" s="4"/>
      <c r="H2" s="4"/>
      <c r="I2" s="4"/>
      <c r="J2" s="5"/>
      <c r="K2" s="5"/>
      <c r="L2" s="25"/>
      <c r="M2" s="25"/>
      <c r="N2" s="25"/>
      <c r="O2" s="5"/>
      <c r="P2" s="288"/>
      <c r="Q2" s="288"/>
      <c r="R2" s="288"/>
    </row>
    <row r="3" spans="1:18" ht="10.5" customHeight="1">
      <c r="A3" s="96"/>
      <c r="B3" s="50"/>
      <c r="C3" s="5"/>
      <c r="D3" s="2"/>
      <c r="E3" s="66"/>
      <c r="F3" s="3"/>
      <c r="G3" s="4"/>
      <c r="H3" s="4"/>
      <c r="I3" s="4"/>
      <c r="J3" s="5"/>
      <c r="K3" s="5"/>
      <c r="L3" s="25"/>
      <c r="M3" s="25"/>
      <c r="N3" s="25"/>
      <c r="O3" s="5"/>
      <c r="P3" s="288"/>
      <c r="Q3" s="288"/>
      <c r="R3" s="288"/>
    </row>
    <row r="4" spans="1:18" ht="10.5" customHeight="1">
      <c r="A4" s="96"/>
      <c r="B4" s="50"/>
      <c r="C4" s="5"/>
      <c r="D4" s="2"/>
      <c r="E4" s="66"/>
      <c r="F4" s="3"/>
      <c r="G4" s="4"/>
      <c r="H4" s="4"/>
      <c r="I4" s="4"/>
      <c r="J4" s="5"/>
      <c r="K4" s="5"/>
      <c r="L4" s="25"/>
      <c r="M4" s="25"/>
      <c r="N4" s="25"/>
      <c r="O4" s="5"/>
      <c r="P4" s="36"/>
      <c r="Q4" s="25"/>
      <c r="R4" s="25"/>
    </row>
    <row r="5" spans="1:18" ht="13.5" customHeight="1">
      <c r="A5" s="96"/>
      <c r="B5" s="50"/>
      <c r="C5" s="235" t="s">
        <v>22</v>
      </c>
      <c r="D5" s="236"/>
      <c r="E5" s="236"/>
      <c r="F5" s="236"/>
      <c r="G5" s="236"/>
      <c r="H5" s="236"/>
      <c r="I5" s="237"/>
      <c r="J5" s="237"/>
      <c r="K5" s="5"/>
      <c r="L5" s="25"/>
      <c r="M5" s="25"/>
      <c r="N5" s="25"/>
      <c r="O5" s="5"/>
      <c r="P5" s="36"/>
      <c r="Q5" s="5"/>
      <c r="R5" s="5"/>
    </row>
    <row r="6" spans="1:18" ht="24.75" customHeight="1" thickBot="1">
      <c r="A6" s="97"/>
      <c r="B6" s="51"/>
      <c r="C6" s="22"/>
      <c r="D6" s="34"/>
      <c r="E6" s="68"/>
      <c r="F6" s="23"/>
      <c r="G6" s="24"/>
      <c r="H6" s="24"/>
      <c r="I6" s="24"/>
      <c r="J6" s="22"/>
      <c r="K6" s="19"/>
      <c r="L6" s="19"/>
      <c r="M6" s="19"/>
      <c r="N6" s="19"/>
      <c r="O6" s="19"/>
      <c r="P6" s="19"/>
      <c r="Q6" s="19"/>
      <c r="R6" s="19"/>
    </row>
    <row r="7" spans="1:18" ht="12.75">
      <c r="A7" s="104" t="s">
        <v>3</v>
      </c>
      <c r="B7" s="105"/>
      <c r="C7" s="105"/>
      <c r="D7" s="105"/>
      <c r="E7" s="106"/>
      <c r="F7" s="107" t="s">
        <v>369</v>
      </c>
      <c r="G7" s="108"/>
      <c r="H7" s="155" t="s">
        <v>370</v>
      </c>
      <c r="I7" s="155"/>
      <c r="J7" s="155" t="s">
        <v>371</v>
      </c>
      <c r="K7" s="155"/>
      <c r="L7" s="155" t="s">
        <v>372</v>
      </c>
      <c r="M7" s="155"/>
      <c r="N7" s="213" t="s">
        <v>0</v>
      </c>
      <c r="O7" s="229"/>
      <c r="P7" s="229"/>
      <c r="Q7" s="230"/>
      <c r="R7" s="230"/>
    </row>
    <row r="8" spans="1:18" ht="12.75">
      <c r="A8" s="32" t="s">
        <v>119</v>
      </c>
      <c r="B8" s="52" t="s">
        <v>94</v>
      </c>
      <c r="C8" s="40" t="s">
        <v>294</v>
      </c>
      <c r="D8" s="40"/>
      <c r="E8" s="71"/>
      <c r="F8" s="126">
        <f aca="true" t="shared" si="0" ref="F8:F31">J8+3</f>
        <v>18</v>
      </c>
      <c r="G8" s="125"/>
      <c r="H8" s="136">
        <f aca="true" t="shared" si="1" ref="H8:H31">J8+1</f>
        <v>16</v>
      </c>
      <c r="I8" s="125"/>
      <c r="J8" s="136">
        <v>15</v>
      </c>
      <c r="K8" s="125"/>
      <c r="L8" s="150" t="s">
        <v>74</v>
      </c>
      <c r="M8" s="151"/>
      <c r="N8" s="207" t="s">
        <v>336</v>
      </c>
      <c r="O8" s="209"/>
      <c r="P8" s="209"/>
      <c r="Q8" s="209"/>
      <c r="R8" s="209"/>
    </row>
    <row r="9" spans="1:18" ht="12.75">
      <c r="A9" s="32" t="s">
        <v>120</v>
      </c>
      <c r="B9" s="53" t="s">
        <v>94</v>
      </c>
      <c r="C9" s="38" t="s">
        <v>295</v>
      </c>
      <c r="D9" s="41" t="s">
        <v>326</v>
      </c>
      <c r="E9" s="72" t="s">
        <v>42</v>
      </c>
      <c r="F9" s="126">
        <f t="shared" si="0"/>
        <v>16</v>
      </c>
      <c r="G9" s="125"/>
      <c r="H9" s="136">
        <f t="shared" si="1"/>
        <v>14</v>
      </c>
      <c r="I9" s="125"/>
      <c r="J9" s="136">
        <v>13</v>
      </c>
      <c r="K9" s="125"/>
      <c r="L9" s="142" t="s">
        <v>74</v>
      </c>
      <c r="M9" s="143"/>
      <c r="N9" s="119" t="s">
        <v>337</v>
      </c>
      <c r="O9" s="120"/>
      <c r="P9" s="120"/>
      <c r="Q9" s="120"/>
      <c r="R9" s="205"/>
    </row>
    <row r="10" spans="1:18" ht="12.75">
      <c r="A10" s="32" t="s">
        <v>121</v>
      </c>
      <c r="B10" s="52" t="s">
        <v>94</v>
      </c>
      <c r="C10" s="40" t="s">
        <v>279</v>
      </c>
      <c r="D10" s="40" t="s">
        <v>226</v>
      </c>
      <c r="E10" s="71" t="s">
        <v>94</v>
      </c>
      <c r="F10" s="126">
        <f t="shared" si="0"/>
        <v>15</v>
      </c>
      <c r="G10" s="125"/>
      <c r="H10" s="136">
        <f t="shared" si="1"/>
        <v>13</v>
      </c>
      <c r="I10" s="125"/>
      <c r="J10" s="136">
        <v>12</v>
      </c>
      <c r="K10" s="125"/>
      <c r="L10" s="150" t="s">
        <v>74</v>
      </c>
      <c r="M10" s="151"/>
      <c r="N10" s="119" t="s">
        <v>338</v>
      </c>
      <c r="O10" s="120"/>
      <c r="P10" s="120"/>
      <c r="Q10" s="120"/>
      <c r="R10" s="205"/>
    </row>
    <row r="11" spans="1:18" ht="12.75">
      <c r="A11" s="32" t="s">
        <v>280</v>
      </c>
      <c r="B11" s="52" t="s">
        <v>94</v>
      </c>
      <c r="C11" s="38" t="s">
        <v>296</v>
      </c>
      <c r="D11" s="89"/>
      <c r="E11" s="73"/>
      <c r="F11" s="126">
        <f t="shared" si="0"/>
        <v>17</v>
      </c>
      <c r="G11" s="125"/>
      <c r="H11" s="136">
        <f t="shared" si="1"/>
        <v>15</v>
      </c>
      <c r="I11" s="125"/>
      <c r="J11" s="136">
        <v>14</v>
      </c>
      <c r="K11" s="125"/>
      <c r="L11" s="150" t="s">
        <v>74</v>
      </c>
      <c r="M11" s="151"/>
      <c r="N11" s="119" t="s">
        <v>339</v>
      </c>
      <c r="O11" s="120"/>
      <c r="P11" s="120"/>
      <c r="Q11" s="120"/>
      <c r="R11" s="205"/>
    </row>
    <row r="12" spans="1:18" ht="12.75">
      <c r="A12" s="32" t="s">
        <v>281</v>
      </c>
      <c r="B12" s="52" t="s">
        <v>94</v>
      </c>
      <c r="C12" s="40" t="s">
        <v>292</v>
      </c>
      <c r="D12" s="40" t="s">
        <v>327</v>
      </c>
      <c r="E12" s="71" t="s">
        <v>42</v>
      </c>
      <c r="F12" s="126">
        <f t="shared" si="0"/>
        <v>16</v>
      </c>
      <c r="G12" s="125"/>
      <c r="H12" s="136">
        <f t="shared" si="1"/>
        <v>14</v>
      </c>
      <c r="I12" s="125"/>
      <c r="J12" s="136">
        <v>13</v>
      </c>
      <c r="K12" s="125"/>
      <c r="L12" s="150" t="s">
        <v>74</v>
      </c>
      <c r="M12" s="151"/>
      <c r="N12" s="119" t="s">
        <v>340</v>
      </c>
      <c r="O12" s="120"/>
      <c r="P12" s="120"/>
      <c r="Q12" s="120"/>
      <c r="R12" s="205"/>
    </row>
    <row r="13" spans="1:18" ht="12.75">
      <c r="A13" s="32" t="s">
        <v>122</v>
      </c>
      <c r="B13" s="52" t="s">
        <v>94</v>
      </c>
      <c r="C13" s="38" t="s">
        <v>293</v>
      </c>
      <c r="D13" s="40" t="s">
        <v>328</v>
      </c>
      <c r="E13" s="71" t="s">
        <v>42</v>
      </c>
      <c r="F13" s="126">
        <f t="shared" si="0"/>
        <v>17</v>
      </c>
      <c r="G13" s="125"/>
      <c r="H13" s="136">
        <f t="shared" si="1"/>
        <v>15</v>
      </c>
      <c r="I13" s="125"/>
      <c r="J13" s="136">
        <v>14</v>
      </c>
      <c r="K13" s="125"/>
      <c r="L13" s="150" t="s">
        <v>74</v>
      </c>
      <c r="M13" s="151"/>
      <c r="N13" s="119" t="s">
        <v>341</v>
      </c>
      <c r="O13" s="120"/>
      <c r="P13" s="120"/>
      <c r="Q13" s="120"/>
      <c r="R13" s="205"/>
    </row>
    <row r="14" spans="1:18" ht="12.75">
      <c r="A14" s="32" t="s">
        <v>123</v>
      </c>
      <c r="B14" s="52" t="s">
        <v>42</v>
      </c>
      <c r="C14" s="38" t="s">
        <v>297</v>
      </c>
      <c r="D14" s="89"/>
      <c r="E14" s="74"/>
      <c r="F14" s="126">
        <f t="shared" si="0"/>
        <v>17</v>
      </c>
      <c r="G14" s="125"/>
      <c r="H14" s="136">
        <f t="shared" si="1"/>
        <v>15</v>
      </c>
      <c r="I14" s="125"/>
      <c r="J14" s="136">
        <v>14</v>
      </c>
      <c r="K14" s="125"/>
      <c r="L14" s="150" t="s">
        <v>74</v>
      </c>
      <c r="M14" s="151"/>
      <c r="N14" s="119" t="s">
        <v>342</v>
      </c>
      <c r="O14" s="120"/>
      <c r="P14" s="120"/>
      <c r="Q14" s="120"/>
      <c r="R14" s="205"/>
    </row>
    <row r="15" spans="1:18" ht="13.5" thickBot="1">
      <c r="A15" s="45" t="s">
        <v>124</v>
      </c>
      <c r="B15" s="54" t="s">
        <v>42</v>
      </c>
      <c r="C15" s="86" t="s">
        <v>298</v>
      </c>
      <c r="D15" s="90"/>
      <c r="E15" s="75"/>
      <c r="F15" s="148">
        <f t="shared" si="0"/>
        <v>18</v>
      </c>
      <c r="G15" s="149"/>
      <c r="H15" s="168">
        <f t="shared" si="1"/>
        <v>16</v>
      </c>
      <c r="I15" s="149"/>
      <c r="J15" s="168">
        <v>15</v>
      </c>
      <c r="K15" s="149"/>
      <c r="L15" s="110" t="s">
        <v>74</v>
      </c>
      <c r="M15" s="111"/>
      <c r="N15" s="210" t="s">
        <v>343</v>
      </c>
      <c r="O15" s="211"/>
      <c r="P15" s="211"/>
      <c r="Q15" s="211"/>
      <c r="R15" s="212"/>
    </row>
    <row r="16" spans="1:18" ht="12.75">
      <c r="A16" s="44" t="s">
        <v>125</v>
      </c>
      <c r="B16" s="55" t="s">
        <v>42</v>
      </c>
      <c r="C16" s="40" t="s">
        <v>313</v>
      </c>
      <c r="D16" s="91"/>
      <c r="E16" s="73"/>
      <c r="F16" s="130">
        <f t="shared" si="0"/>
        <v>19</v>
      </c>
      <c r="G16" s="131"/>
      <c r="H16" s="139">
        <f t="shared" si="1"/>
        <v>17</v>
      </c>
      <c r="I16" s="131"/>
      <c r="J16" s="139">
        <v>16</v>
      </c>
      <c r="K16" s="131"/>
      <c r="L16" s="169" t="s">
        <v>74</v>
      </c>
      <c r="M16" s="170"/>
      <c r="N16" s="113" t="s">
        <v>784</v>
      </c>
      <c r="O16" s="206"/>
      <c r="P16" s="206"/>
      <c r="Q16" s="206"/>
      <c r="R16" s="206"/>
    </row>
    <row r="17" spans="1:18" ht="12.75">
      <c r="A17" s="32" t="s">
        <v>126</v>
      </c>
      <c r="B17" s="53" t="s">
        <v>96</v>
      </c>
      <c r="C17" s="38" t="s">
        <v>310</v>
      </c>
      <c r="D17" s="38" t="s">
        <v>329</v>
      </c>
      <c r="E17" s="76" t="s">
        <v>42</v>
      </c>
      <c r="F17" s="126">
        <f t="shared" si="0"/>
        <v>17</v>
      </c>
      <c r="G17" s="125"/>
      <c r="H17" s="136">
        <f t="shared" si="1"/>
        <v>15</v>
      </c>
      <c r="I17" s="125"/>
      <c r="J17" s="136">
        <v>14</v>
      </c>
      <c r="K17" s="125"/>
      <c r="L17" s="142" t="s">
        <v>74</v>
      </c>
      <c r="M17" s="143"/>
      <c r="N17" s="140" t="s">
        <v>785</v>
      </c>
      <c r="O17" s="141"/>
      <c r="P17" s="141"/>
      <c r="Q17" s="141"/>
      <c r="R17" s="141"/>
    </row>
    <row r="18" spans="1:18" ht="12.75">
      <c r="A18" s="32" t="s">
        <v>161</v>
      </c>
      <c r="B18" s="52" t="s">
        <v>94</v>
      </c>
      <c r="C18" s="40" t="s">
        <v>311</v>
      </c>
      <c r="D18" s="38" t="s">
        <v>330</v>
      </c>
      <c r="E18" s="76" t="s">
        <v>42</v>
      </c>
      <c r="F18" s="126">
        <f t="shared" si="0"/>
        <v>16</v>
      </c>
      <c r="G18" s="125"/>
      <c r="H18" s="136">
        <f t="shared" si="1"/>
        <v>14</v>
      </c>
      <c r="I18" s="125"/>
      <c r="J18" s="137">
        <v>13</v>
      </c>
      <c r="K18" s="138"/>
      <c r="L18" s="142" t="s">
        <v>74</v>
      </c>
      <c r="M18" s="143"/>
      <c r="N18" s="140" t="s">
        <v>786</v>
      </c>
      <c r="O18" s="141"/>
      <c r="P18" s="141"/>
      <c r="Q18" s="141"/>
      <c r="R18" s="141"/>
    </row>
    <row r="19" spans="1:18" ht="12.75">
      <c r="A19" s="44" t="s">
        <v>162</v>
      </c>
      <c r="B19" s="56" t="s">
        <v>96</v>
      </c>
      <c r="C19" s="38" t="s">
        <v>314</v>
      </c>
      <c r="D19" s="92"/>
      <c r="E19" s="73"/>
      <c r="F19" s="126">
        <f t="shared" si="0"/>
        <v>18</v>
      </c>
      <c r="G19" s="125"/>
      <c r="H19" s="136">
        <f t="shared" si="1"/>
        <v>16</v>
      </c>
      <c r="I19" s="125"/>
      <c r="J19" s="139">
        <v>15</v>
      </c>
      <c r="K19" s="131"/>
      <c r="L19" s="227" t="s">
        <v>74</v>
      </c>
      <c r="M19" s="228"/>
      <c r="N19" s="140" t="s">
        <v>787</v>
      </c>
      <c r="O19" s="141"/>
      <c r="P19" s="141"/>
      <c r="Q19" s="141"/>
      <c r="R19" s="141"/>
    </row>
    <row r="20" spans="1:18" ht="12.75">
      <c r="A20" s="32" t="s">
        <v>163</v>
      </c>
      <c r="B20" s="53" t="s">
        <v>94</v>
      </c>
      <c r="C20" s="40" t="s">
        <v>312</v>
      </c>
      <c r="D20" s="40" t="s">
        <v>331</v>
      </c>
      <c r="E20" s="71" t="s">
        <v>42</v>
      </c>
      <c r="F20" s="126">
        <f t="shared" si="0"/>
        <v>17</v>
      </c>
      <c r="G20" s="125"/>
      <c r="H20" s="136">
        <f t="shared" si="1"/>
        <v>15</v>
      </c>
      <c r="I20" s="125"/>
      <c r="J20" s="136">
        <v>14</v>
      </c>
      <c r="K20" s="125"/>
      <c r="L20" s="142" t="s">
        <v>74</v>
      </c>
      <c r="M20" s="143"/>
      <c r="N20" s="140" t="s">
        <v>788</v>
      </c>
      <c r="O20" s="141"/>
      <c r="P20" s="141"/>
      <c r="Q20" s="141"/>
      <c r="R20" s="141"/>
    </row>
    <row r="21" spans="1:18" ht="12.75">
      <c r="A21" s="32" t="s">
        <v>282</v>
      </c>
      <c r="B21" s="52" t="s">
        <v>42</v>
      </c>
      <c r="C21" s="38" t="s">
        <v>315</v>
      </c>
      <c r="D21" s="38" t="s">
        <v>333</v>
      </c>
      <c r="E21" s="77" t="s">
        <v>42</v>
      </c>
      <c r="F21" s="126">
        <f t="shared" si="0"/>
        <v>18</v>
      </c>
      <c r="G21" s="125"/>
      <c r="H21" s="136">
        <f t="shared" si="1"/>
        <v>16</v>
      </c>
      <c r="I21" s="125"/>
      <c r="J21" s="136">
        <v>15</v>
      </c>
      <c r="K21" s="125"/>
      <c r="L21" s="150" t="s">
        <v>74</v>
      </c>
      <c r="M21" s="151"/>
      <c r="N21" s="140" t="s">
        <v>789</v>
      </c>
      <c r="O21" s="141"/>
      <c r="P21" s="141"/>
      <c r="Q21" s="141"/>
      <c r="R21" s="141"/>
    </row>
    <row r="22" spans="1:18" ht="12.75">
      <c r="A22" s="32" t="s">
        <v>283</v>
      </c>
      <c r="B22" s="52" t="s">
        <v>96</v>
      </c>
      <c r="C22" s="38" t="s">
        <v>316</v>
      </c>
      <c r="D22" s="84" t="s">
        <v>332</v>
      </c>
      <c r="E22" s="78" t="s">
        <v>42</v>
      </c>
      <c r="F22" s="126">
        <f t="shared" si="0"/>
        <v>18</v>
      </c>
      <c r="G22" s="125"/>
      <c r="H22" s="136">
        <f t="shared" si="1"/>
        <v>16</v>
      </c>
      <c r="I22" s="125"/>
      <c r="J22" s="136">
        <v>15</v>
      </c>
      <c r="K22" s="125"/>
      <c r="L22" s="150" t="s">
        <v>74</v>
      </c>
      <c r="M22" s="151"/>
      <c r="N22" s="140" t="s">
        <v>790</v>
      </c>
      <c r="O22" s="141"/>
      <c r="P22" s="141"/>
      <c r="Q22" s="141"/>
      <c r="R22" s="141"/>
    </row>
    <row r="23" spans="1:18" ht="13.5" thickBot="1">
      <c r="A23" s="45" t="s">
        <v>284</v>
      </c>
      <c r="B23" s="57" t="s">
        <v>42</v>
      </c>
      <c r="C23" s="86" t="s">
        <v>317</v>
      </c>
      <c r="D23" s="90"/>
      <c r="E23" s="75"/>
      <c r="F23" s="148">
        <f t="shared" si="0"/>
        <v>19</v>
      </c>
      <c r="G23" s="149"/>
      <c r="H23" s="168">
        <f t="shared" si="1"/>
        <v>17</v>
      </c>
      <c r="I23" s="149"/>
      <c r="J23" s="168">
        <v>16</v>
      </c>
      <c r="K23" s="149"/>
      <c r="L23" s="224" t="s">
        <v>74</v>
      </c>
      <c r="M23" s="225"/>
      <c r="N23" s="112" t="s">
        <v>791</v>
      </c>
      <c r="O23" s="226"/>
      <c r="P23" s="226"/>
      <c r="Q23" s="226"/>
      <c r="R23" s="226"/>
    </row>
    <row r="24" spans="1:18" ht="12.75">
      <c r="A24" s="44" t="s">
        <v>285</v>
      </c>
      <c r="B24" s="56" t="s">
        <v>42</v>
      </c>
      <c r="C24" s="40" t="s">
        <v>318</v>
      </c>
      <c r="D24" s="93"/>
      <c r="E24" s="79"/>
      <c r="F24" s="130">
        <f t="shared" si="0"/>
        <v>20</v>
      </c>
      <c r="G24" s="131"/>
      <c r="H24" s="139">
        <f t="shared" si="1"/>
        <v>18</v>
      </c>
      <c r="I24" s="131"/>
      <c r="J24" s="139">
        <v>17</v>
      </c>
      <c r="K24" s="131"/>
      <c r="L24" s="227" t="s">
        <v>74</v>
      </c>
      <c r="M24" s="228"/>
      <c r="N24" s="113" t="s">
        <v>792</v>
      </c>
      <c r="O24" s="206"/>
      <c r="P24" s="206"/>
      <c r="Q24" s="206"/>
      <c r="R24" s="206"/>
    </row>
    <row r="25" spans="1:18" ht="12.75">
      <c r="A25" s="32" t="s">
        <v>286</v>
      </c>
      <c r="B25" s="52" t="s">
        <v>335</v>
      </c>
      <c r="C25" s="38" t="s">
        <v>319</v>
      </c>
      <c r="D25" s="89"/>
      <c r="E25" s="74"/>
      <c r="F25" s="126">
        <f t="shared" si="0"/>
        <v>18</v>
      </c>
      <c r="G25" s="125"/>
      <c r="H25" s="136">
        <f t="shared" si="1"/>
        <v>16</v>
      </c>
      <c r="I25" s="125"/>
      <c r="J25" s="136">
        <v>15</v>
      </c>
      <c r="K25" s="125"/>
      <c r="L25" s="150" t="s">
        <v>74</v>
      </c>
      <c r="M25" s="151"/>
      <c r="N25" s="140" t="s">
        <v>793</v>
      </c>
      <c r="O25" s="141"/>
      <c r="P25" s="141"/>
      <c r="Q25" s="141"/>
      <c r="R25" s="141"/>
    </row>
    <row r="26" spans="1:18" ht="12.75">
      <c r="A26" s="32" t="s">
        <v>287</v>
      </c>
      <c r="B26" s="53" t="s">
        <v>94</v>
      </c>
      <c r="C26" s="40" t="s">
        <v>320</v>
      </c>
      <c r="D26" s="84" t="s">
        <v>334</v>
      </c>
      <c r="E26" s="78" t="s">
        <v>42</v>
      </c>
      <c r="F26" s="126">
        <f t="shared" si="0"/>
        <v>17</v>
      </c>
      <c r="G26" s="125"/>
      <c r="H26" s="136">
        <f t="shared" si="1"/>
        <v>15</v>
      </c>
      <c r="I26" s="125"/>
      <c r="J26" s="136">
        <v>14</v>
      </c>
      <c r="K26" s="125"/>
      <c r="L26" s="142" t="s">
        <v>74</v>
      </c>
      <c r="M26" s="143"/>
      <c r="N26" s="140" t="s">
        <v>794</v>
      </c>
      <c r="O26" s="141"/>
      <c r="P26" s="141"/>
      <c r="Q26" s="141"/>
      <c r="R26" s="141"/>
    </row>
    <row r="27" spans="1:18" ht="12.75">
      <c r="A27" s="32" t="s">
        <v>288</v>
      </c>
      <c r="B27" s="53" t="s">
        <v>335</v>
      </c>
      <c r="C27" s="38" t="s">
        <v>321</v>
      </c>
      <c r="D27" s="89"/>
      <c r="E27" s="73"/>
      <c r="F27" s="126">
        <f t="shared" si="0"/>
        <v>19</v>
      </c>
      <c r="G27" s="125"/>
      <c r="H27" s="136">
        <f t="shared" si="1"/>
        <v>17</v>
      </c>
      <c r="I27" s="125"/>
      <c r="J27" s="136">
        <v>16</v>
      </c>
      <c r="K27" s="125"/>
      <c r="L27" s="142" t="s">
        <v>74</v>
      </c>
      <c r="M27" s="143"/>
      <c r="N27" s="140" t="s">
        <v>795</v>
      </c>
      <c r="O27" s="141"/>
      <c r="P27" s="141"/>
      <c r="Q27" s="141"/>
      <c r="R27" s="141"/>
    </row>
    <row r="28" spans="1:18" ht="12.75">
      <c r="A28" s="32" t="s">
        <v>289</v>
      </c>
      <c r="B28" s="53" t="s">
        <v>94</v>
      </c>
      <c r="C28" s="40" t="s">
        <v>322</v>
      </c>
      <c r="D28" s="39"/>
      <c r="E28" s="80"/>
      <c r="F28" s="126">
        <f t="shared" si="0"/>
        <v>18</v>
      </c>
      <c r="G28" s="125"/>
      <c r="H28" s="136">
        <f t="shared" si="1"/>
        <v>16</v>
      </c>
      <c r="I28" s="125"/>
      <c r="J28" s="136">
        <v>15</v>
      </c>
      <c r="K28" s="125"/>
      <c r="L28" s="142" t="s">
        <v>74</v>
      </c>
      <c r="M28" s="143"/>
      <c r="N28" s="140" t="s">
        <v>796</v>
      </c>
      <c r="O28" s="141"/>
      <c r="P28" s="141"/>
      <c r="Q28" s="141"/>
      <c r="R28" s="141"/>
    </row>
    <row r="29" spans="1:18" ht="12.75">
      <c r="A29" s="32" t="s">
        <v>290</v>
      </c>
      <c r="B29" s="53" t="s">
        <v>335</v>
      </c>
      <c r="C29" s="38" t="s">
        <v>323</v>
      </c>
      <c r="D29" s="39"/>
      <c r="E29" s="80"/>
      <c r="F29" s="126">
        <f t="shared" si="0"/>
        <v>19</v>
      </c>
      <c r="G29" s="125"/>
      <c r="H29" s="136">
        <f t="shared" si="1"/>
        <v>17</v>
      </c>
      <c r="I29" s="125"/>
      <c r="J29" s="136">
        <v>16</v>
      </c>
      <c r="K29" s="125"/>
      <c r="L29" s="142" t="s">
        <v>74</v>
      </c>
      <c r="M29" s="143"/>
      <c r="N29" s="140" t="s">
        <v>797</v>
      </c>
      <c r="O29" s="141"/>
      <c r="P29" s="141"/>
      <c r="Q29" s="141"/>
      <c r="R29" s="141"/>
    </row>
    <row r="30" spans="1:18" ht="12.75">
      <c r="A30" s="32" t="s">
        <v>291</v>
      </c>
      <c r="B30" s="53" t="s">
        <v>335</v>
      </c>
      <c r="C30" s="38" t="s">
        <v>324</v>
      </c>
      <c r="D30" s="39"/>
      <c r="E30" s="80"/>
      <c r="F30" s="126">
        <f t="shared" si="0"/>
        <v>19</v>
      </c>
      <c r="G30" s="125"/>
      <c r="H30" s="136">
        <f t="shared" si="1"/>
        <v>17</v>
      </c>
      <c r="I30" s="125"/>
      <c r="J30" s="136">
        <v>16</v>
      </c>
      <c r="K30" s="144"/>
      <c r="L30" s="142" t="s">
        <v>74</v>
      </c>
      <c r="M30" s="143"/>
      <c r="N30" s="140" t="s">
        <v>798</v>
      </c>
      <c r="O30" s="141"/>
      <c r="P30" s="141"/>
      <c r="Q30" s="141"/>
      <c r="R30" s="141"/>
    </row>
    <row r="31" spans="1:18" ht="12.75">
      <c r="A31" s="32" t="s">
        <v>374</v>
      </c>
      <c r="B31" s="52" t="s">
        <v>42</v>
      </c>
      <c r="C31" s="40" t="s">
        <v>325</v>
      </c>
      <c r="D31" s="42"/>
      <c r="E31" s="81"/>
      <c r="F31" s="124">
        <f t="shared" si="0"/>
        <v>20</v>
      </c>
      <c r="G31" s="125"/>
      <c r="H31" s="136">
        <f t="shared" si="1"/>
        <v>18</v>
      </c>
      <c r="I31" s="125"/>
      <c r="J31" s="137">
        <v>17</v>
      </c>
      <c r="K31" s="138"/>
      <c r="L31" s="142" t="s">
        <v>74</v>
      </c>
      <c r="M31" s="143"/>
      <c r="N31" s="140" t="s">
        <v>799</v>
      </c>
      <c r="O31" s="141"/>
      <c r="P31" s="141"/>
      <c r="Q31" s="141"/>
      <c r="R31" s="141"/>
    </row>
    <row r="32" spans="1:18" ht="12.75">
      <c r="A32" s="121" t="s">
        <v>59</v>
      </c>
      <c r="B32" s="122"/>
      <c r="C32" s="122"/>
      <c r="D32" s="122"/>
      <c r="E32" s="123"/>
      <c r="F32" s="189" t="s">
        <v>369</v>
      </c>
      <c r="G32" s="204"/>
      <c r="H32" s="155" t="s">
        <v>370</v>
      </c>
      <c r="I32" s="155"/>
      <c r="J32" s="155" t="s">
        <v>371</v>
      </c>
      <c r="K32" s="155"/>
      <c r="L32" s="155" t="s">
        <v>372</v>
      </c>
      <c r="M32" s="155"/>
      <c r="N32" s="213" t="s">
        <v>0</v>
      </c>
      <c r="O32" s="229"/>
      <c r="P32" s="229"/>
      <c r="Q32" s="230"/>
      <c r="R32" s="230"/>
    </row>
    <row r="33" spans="1:18" ht="12.75">
      <c r="A33" s="33" t="s">
        <v>375</v>
      </c>
      <c r="B33" s="53" t="s">
        <v>42</v>
      </c>
      <c r="C33" s="38" t="s">
        <v>299</v>
      </c>
      <c r="D33" s="40" t="s">
        <v>61</v>
      </c>
      <c r="E33" s="82" t="s">
        <v>94</v>
      </c>
      <c r="F33" s="159">
        <f>J33+3</f>
        <v>17.5</v>
      </c>
      <c r="G33" s="143"/>
      <c r="H33" s="142">
        <f>J33+1</f>
        <v>15.5</v>
      </c>
      <c r="I33" s="143"/>
      <c r="J33" s="150">
        <v>14.5</v>
      </c>
      <c r="K33" s="151"/>
      <c r="L33" s="142" t="s">
        <v>74</v>
      </c>
      <c r="M33" s="143"/>
      <c r="N33" s="207" t="s">
        <v>779</v>
      </c>
      <c r="O33" s="208"/>
      <c r="P33" s="208"/>
      <c r="Q33" s="209"/>
      <c r="R33" s="209"/>
    </row>
    <row r="34" spans="1:18" ht="12.75">
      <c r="A34" s="33" t="s">
        <v>376</v>
      </c>
      <c r="B34" s="53" t="s">
        <v>94</v>
      </c>
      <c r="C34" s="40" t="s">
        <v>300</v>
      </c>
      <c r="D34" s="89"/>
      <c r="E34" s="82"/>
      <c r="F34" s="159">
        <f>J34+3</f>
        <v>16.5</v>
      </c>
      <c r="G34" s="143"/>
      <c r="H34" s="142">
        <f>J34+1</f>
        <v>14.5</v>
      </c>
      <c r="I34" s="143"/>
      <c r="J34" s="150">
        <v>13.5</v>
      </c>
      <c r="K34" s="151"/>
      <c r="L34" s="142" t="s">
        <v>74</v>
      </c>
      <c r="M34" s="143"/>
      <c r="N34" s="207" t="s">
        <v>780</v>
      </c>
      <c r="O34" s="208"/>
      <c r="P34" s="208"/>
      <c r="Q34" s="209"/>
      <c r="R34" s="209"/>
    </row>
    <row r="35" spans="1:18" ht="12.75">
      <c r="A35" s="33" t="s">
        <v>377</v>
      </c>
      <c r="B35" s="53" t="s">
        <v>94</v>
      </c>
      <c r="C35" s="38" t="s">
        <v>301</v>
      </c>
      <c r="D35" s="89"/>
      <c r="E35" s="83"/>
      <c r="F35" s="159">
        <f>J35+3</f>
        <v>18.5</v>
      </c>
      <c r="G35" s="143"/>
      <c r="H35" s="142">
        <f>J35+1</f>
        <v>16.5</v>
      </c>
      <c r="I35" s="143"/>
      <c r="J35" s="142">
        <v>15.5</v>
      </c>
      <c r="K35" s="143"/>
      <c r="L35" s="150" t="s">
        <v>74</v>
      </c>
      <c r="M35" s="151"/>
      <c r="N35" s="207" t="s">
        <v>781</v>
      </c>
      <c r="O35" s="208"/>
      <c r="P35" s="208"/>
      <c r="Q35" s="209"/>
      <c r="R35" s="209"/>
    </row>
    <row r="36" spans="1:18" ht="12.75">
      <c r="A36" s="33" t="s">
        <v>378</v>
      </c>
      <c r="B36" s="53" t="s">
        <v>94</v>
      </c>
      <c r="C36" s="40" t="s">
        <v>302</v>
      </c>
      <c r="D36" s="89"/>
      <c r="E36" s="82"/>
      <c r="F36" s="159">
        <f>J36+3</f>
        <v>17.5</v>
      </c>
      <c r="G36" s="143"/>
      <c r="H36" s="142">
        <f>J36+1</f>
        <v>15.5</v>
      </c>
      <c r="I36" s="143"/>
      <c r="J36" s="142">
        <v>14.5</v>
      </c>
      <c r="K36" s="143"/>
      <c r="L36" s="142" t="s">
        <v>74</v>
      </c>
      <c r="M36" s="143"/>
      <c r="N36" s="140" t="s">
        <v>782</v>
      </c>
      <c r="O36" s="140"/>
      <c r="P36" s="140"/>
      <c r="Q36" s="141"/>
      <c r="R36" s="141"/>
    </row>
    <row r="37" spans="1:18" ht="12.75">
      <c r="A37" s="33" t="s">
        <v>379</v>
      </c>
      <c r="B37" s="53" t="s">
        <v>94</v>
      </c>
      <c r="C37" s="38" t="s">
        <v>303</v>
      </c>
      <c r="D37" s="40" t="s">
        <v>60</v>
      </c>
      <c r="E37" s="82" t="s">
        <v>42</v>
      </c>
      <c r="F37" s="244">
        <f>J37+3</f>
        <v>18.5</v>
      </c>
      <c r="G37" s="143"/>
      <c r="H37" s="142">
        <f>J37+1</f>
        <v>16.5</v>
      </c>
      <c r="I37" s="143"/>
      <c r="J37" s="142">
        <v>15.5</v>
      </c>
      <c r="K37" s="143"/>
      <c r="L37" s="142" t="s">
        <v>74</v>
      </c>
      <c r="M37" s="143"/>
      <c r="N37" s="140" t="s">
        <v>783</v>
      </c>
      <c r="O37" s="140"/>
      <c r="P37" s="140"/>
      <c r="Q37" s="141"/>
      <c r="R37" s="141"/>
    </row>
    <row r="38" spans="1:18" ht="12.75">
      <c r="A38" s="121" t="s">
        <v>16</v>
      </c>
      <c r="B38" s="122"/>
      <c r="C38" s="122"/>
      <c r="D38" s="122"/>
      <c r="E38" s="123"/>
      <c r="F38" s="189" t="s">
        <v>369</v>
      </c>
      <c r="G38" s="204"/>
      <c r="H38" s="155" t="s">
        <v>370</v>
      </c>
      <c r="I38" s="155"/>
      <c r="J38" s="155" t="s">
        <v>371</v>
      </c>
      <c r="K38" s="155"/>
      <c r="L38" s="215" t="s">
        <v>0</v>
      </c>
      <c r="M38" s="216"/>
      <c r="N38" s="217"/>
      <c r="O38" s="217"/>
      <c r="P38" s="217"/>
      <c r="Q38" s="217"/>
      <c r="R38" s="218"/>
    </row>
    <row r="39" spans="1:18" ht="12.75">
      <c r="A39" s="33" t="s">
        <v>380</v>
      </c>
      <c r="B39" s="53" t="s">
        <v>335</v>
      </c>
      <c r="C39" s="40" t="s">
        <v>344</v>
      </c>
      <c r="D39" s="38" t="s">
        <v>232</v>
      </c>
      <c r="E39" s="81" t="s">
        <v>42</v>
      </c>
      <c r="F39" s="126">
        <f aca="true" t="shared" si="2" ref="F39:F54">J39+3</f>
        <v>24</v>
      </c>
      <c r="G39" s="125"/>
      <c r="H39" s="136">
        <f aca="true" t="shared" si="3" ref="H39:H54">J39+1</f>
        <v>22</v>
      </c>
      <c r="I39" s="125"/>
      <c r="J39" s="136">
        <v>21</v>
      </c>
      <c r="K39" s="125"/>
      <c r="L39" s="119" t="s">
        <v>348</v>
      </c>
      <c r="M39" s="120"/>
      <c r="N39" s="164"/>
      <c r="O39" s="164"/>
      <c r="P39" s="164"/>
      <c r="Q39" s="164"/>
      <c r="R39" s="165"/>
    </row>
    <row r="40" spans="1:18" ht="12.75">
      <c r="A40" s="33" t="s">
        <v>517</v>
      </c>
      <c r="B40" s="53" t="s">
        <v>94</v>
      </c>
      <c r="C40" s="40" t="s">
        <v>304</v>
      </c>
      <c r="D40" s="40" t="s">
        <v>234</v>
      </c>
      <c r="E40" s="81" t="s">
        <v>42</v>
      </c>
      <c r="F40" s="126">
        <f t="shared" si="2"/>
        <v>23</v>
      </c>
      <c r="G40" s="125"/>
      <c r="H40" s="136">
        <f t="shared" si="3"/>
        <v>21</v>
      </c>
      <c r="I40" s="125"/>
      <c r="J40" s="136">
        <v>20</v>
      </c>
      <c r="K40" s="125"/>
      <c r="L40" s="119" t="s">
        <v>345</v>
      </c>
      <c r="M40" s="120"/>
      <c r="N40" s="164"/>
      <c r="O40" s="164"/>
      <c r="P40" s="164"/>
      <c r="Q40" s="164"/>
      <c r="R40" s="165"/>
    </row>
    <row r="41" spans="1:18" ht="12.75">
      <c r="A41" s="33" t="s">
        <v>518</v>
      </c>
      <c r="B41" s="53" t="s">
        <v>335</v>
      </c>
      <c r="C41" s="40" t="s">
        <v>305</v>
      </c>
      <c r="D41" s="42"/>
      <c r="E41" s="81"/>
      <c r="F41" s="126">
        <f t="shared" si="2"/>
        <v>25</v>
      </c>
      <c r="G41" s="125"/>
      <c r="H41" s="136">
        <f t="shared" si="3"/>
        <v>23</v>
      </c>
      <c r="I41" s="125"/>
      <c r="J41" s="136">
        <v>22</v>
      </c>
      <c r="K41" s="125"/>
      <c r="L41" s="119" t="s">
        <v>346</v>
      </c>
      <c r="M41" s="120"/>
      <c r="N41" s="164"/>
      <c r="O41" s="164"/>
      <c r="P41" s="164"/>
      <c r="Q41" s="164"/>
      <c r="R41" s="165"/>
    </row>
    <row r="42" spans="1:18" ht="13.5" thickBot="1">
      <c r="A42" s="94" t="s">
        <v>519</v>
      </c>
      <c r="B42" s="54" t="s">
        <v>94</v>
      </c>
      <c r="C42" s="86" t="s">
        <v>306</v>
      </c>
      <c r="D42" s="86" t="s">
        <v>233</v>
      </c>
      <c r="E42" s="87" t="s">
        <v>42</v>
      </c>
      <c r="F42" s="148">
        <f t="shared" si="2"/>
        <v>24</v>
      </c>
      <c r="G42" s="149"/>
      <c r="H42" s="168">
        <f t="shared" si="3"/>
        <v>22</v>
      </c>
      <c r="I42" s="149"/>
      <c r="J42" s="168">
        <v>21</v>
      </c>
      <c r="K42" s="149"/>
      <c r="L42" s="210" t="s">
        <v>347</v>
      </c>
      <c r="M42" s="211"/>
      <c r="N42" s="222"/>
      <c r="O42" s="222"/>
      <c r="P42" s="222"/>
      <c r="Q42" s="222"/>
      <c r="R42" s="223"/>
    </row>
    <row r="43" spans="1:18" ht="12.75">
      <c r="A43" s="95" t="s">
        <v>520</v>
      </c>
      <c r="B43" s="55" t="s">
        <v>335</v>
      </c>
      <c r="C43" s="84" t="s">
        <v>357</v>
      </c>
      <c r="D43" s="41" t="s">
        <v>186</v>
      </c>
      <c r="E43" s="88" t="s">
        <v>42</v>
      </c>
      <c r="F43" s="130">
        <f t="shared" si="2"/>
        <v>25</v>
      </c>
      <c r="G43" s="131"/>
      <c r="H43" s="139">
        <f t="shared" si="3"/>
        <v>23</v>
      </c>
      <c r="I43" s="131"/>
      <c r="J43" s="139">
        <v>22</v>
      </c>
      <c r="K43" s="131"/>
      <c r="L43" s="114" t="s">
        <v>349</v>
      </c>
      <c r="M43" s="114"/>
      <c r="N43" s="114"/>
      <c r="O43" s="114"/>
      <c r="P43" s="114"/>
      <c r="Q43" s="114"/>
      <c r="R43" s="114"/>
    </row>
    <row r="44" spans="1:18" ht="12.75">
      <c r="A44" s="33" t="s">
        <v>521</v>
      </c>
      <c r="B44" s="60" t="s">
        <v>94</v>
      </c>
      <c r="C44" s="40" t="s">
        <v>358</v>
      </c>
      <c r="D44" s="40" t="s">
        <v>184</v>
      </c>
      <c r="E44" s="81" t="s">
        <v>42</v>
      </c>
      <c r="F44" s="126">
        <f t="shared" si="2"/>
        <v>24</v>
      </c>
      <c r="G44" s="125"/>
      <c r="H44" s="136">
        <f t="shared" si="3"/>
        <v>22</v>
      </c>
      <c r="I44" s="125"/>
      <c r="J44" s="177">
        <v>21</v>
      </c>
      <c r="K44" s="178"/>
      <c r="L44" s="207" t="s">
        <v>350</v>
      </c>
      <c r="M44" s="207"/>
      <c r="N44" s="207"/>
      <c r="O44" s="207"/>
      <c r="P44" s="207"/>
      <c r="Q44" s="207"/>
      <c r="R44" s="207"/>
    </row>
    <row r="45" spans="1:18" ht="12.75">
      <c r="A45" s="33" t="s">
        <v>522</v>
      </c>
      <c r="B45" s="60" t="s">
        <v>335</v>
      </c>
      <c r="C45" s="40" t="s">
        <v>359</v>
      </c>
      <c r="D45" s="89"/>
      <c r="E45" s="81"/>
      <c r="F45" s="126">
        <f t="shared" si="2"/>
        <v>26</v>
      </c>
      <c r="G45" s="125"/>
      <c r="H45" s="136">
        <f t="shared" si="3"/>
        <v>24</v>
      </c>
      <c r="I45" s="125"/>
      <c r="J45" s="177">
        <v>23</v>
      </c>
      <c r="K45" s="178"/>
      <c r="L45" s="207" t="s">
        <v>351</v>
      </c>
      <c r="M45" s="207"/>
      <c r="N45" s="207"/>
      <c r="O45" s="207"/>
      <c r="P45" s="207"/>
      <c r="Q45" s="207"/>
      <c r="R45" s="207"/>
    </row>
    <row r="46" spans="1:18" ht="13.5" thickBot="1">
      <c r="A46" s="94" t="s">
        <v>523</v>
      </c>
      <c r="B46" s="85" t="s">
        <v>94</v>
      </c>
      <c r="C46" s="86" t="s">
        <v>360</v>
      </c>
      <c r="D46" s="86" t="s">
        <v>185</v>
      </c>
      <c r="E46" s="87" t="s">
        <v>42</v>
      </c>
      <c r="F46" s="148">
        <f t="shared" si="2"/>
        <v>25</v>
      </c>
      <c r="G46" s="149"/>
      <c r="H46" s="168">
        <f t="shared" si="3"/>
        <v>23</v>
      </c>
      <c r="I46" s="149"/>
      <c r="J46" s="173">
        <v>22</v>
      </c>
      <c r="K46" s="174"/>
      <c r="L46" s="276" t="s">
        <v>352</v>
      </c>
      <c r="M46" s="276"/>
      <c r="N46" s="276"/>
      <c r="O46" s="276"/>
      <c r="P46" s="276"/>
      <c r="Q46" s="276"/>
      <c r="R46" s="276"/>
    </row>
    <row r="47" spans="1:18" ht="12.75">
      <c r="A47" s="95" t="s">
        <v>524</v>
      </c>
      <c r="B47" s="69" t="s">
        <v>335</v>
      </c>
      <c r="C47" s="84" t="s">
        <v>361</v>
      </c>
      <c r="D47" s="47"/>
      <c r="E47" s="88"/>
      <c r="F47" s="130">
        <f t="shared" si="2"/>
        <v>27</v>
      </c>
      <c r="G47" s="131"/>
      <c r="H47" s="139">
        <f t="shared" si="3"/>
        <v>25</v>
      </c>
      <c r="I47" s="131"/>
      <c r="J47" s="175">
        <v>24</v>
      </c>
      <c r="K47" s="176"/>
      <c r="L47" s="219" t="s">
        <v>353</v>
      </c>
      <c r="M47" s="220"/>
      <c r="N47" s="277"/>
      <c r="O47" s="277"/>
      <c r="P47" s="277"/>
      <c r="Q47" s="277"/>
      <c r="R47" s="278"/>
    </row>
    <row r="48" spans="1:18" ht="12.75">
      <c r="A48" s="95" t="s">
        <v>525</v>
      </c>
      <c r="B48" s="69" t="s">
        <v>94</v>
      </c>
      <c r="C48" s="84" t="s">
        <v>362</v>
      </c>
      <c r="D48" s="47"/>
      <c r="E48" s="88"/>
      <c r="F48" s="126">
        <f t="shared" si="2"/>
        <v>26</v>
      </c>
      <c r="G48" s="125"/>
      <c r="H48" s="136">
        <f t="shared" si="3"/>
        <v>24</v>
      </c>
      <c r="I48" s="125"/>
      <c r="J48" s="175">
        <v>23</v>
      </c>
      <c r="K48" s="176"/>
      <c r="L48" s="119" t="s">
        <v>354</v>
      </c>
      <c r="M48" s="120"/>
      <c r="N48" s="164"/>
      <c r="O48" s="164"/>
      <c r="P48" s="164"/>
      <c r="Q48" s="164"/>
      <c r="R48" s="165"/>
    </row>
    <row r="49" spans="1:18" ht="12.75">
      <c r="A49" s="33" t="s">
        <v>134</v>
      </c>
      <c r="B49" s="60" t="s">
        <v>335</v>
      </c>
      <c r="C49" s="40" t="s">
        <v>363</v>
      </c>
      <c r="D49" s="43"/>
      <c r="E49" s="81"/>
      <c r="F49" s="126">
        <f t="shared" si="2"/>
        <v>28</v>
      </c>
      <c r="G49" s="125"/>
      <c r="H49" s="136">
        <f t="shared" si="3"/>
        <v>26</v>
      </c>
      <c r="I49" s="125"/>
      <c r="J49" s="177">
        <v>25</v>
      </c>
      <c r="K49" s="178"/>
      <c r="L49" s="119" t="s">
        <v>355</v>
      </c>
      <c r="M49" s="120"/>
      <c r="N49" s="164"/>
      <c r="O49" s="164"/>
      <c r="P49" s="164"/>
      <c r="Q49" s="164"/>
      <c r="R49" s="165"/>
    </row>
    <row r="50" spans="1:18" ht="13.5" thickBot="1">
      <c r="A50" s="94" t="s">
        <v>135</v>
      </c>
      <c r="B50" s="85" t="s">
        <v>94</v>
      </c>
      <c r="C50" s="86" t="s">
        <v>364</v>
      </c>
      <c r="D50" s="46"/>
      <c r="E50" s="87"/>
      <c r="F50" s="148">
        <f t="shared" si="2"/>
        <v>27</v>
      </c>
      <c r="G50" s="149"/>
      <c r="H50" s="168">
        <f t="shared" si="3"/>
        <v>25</v>
      </c>
      <c r="I50" s="149"/>
      <c r="J50" s="173">
        <v>24</v>
      </c>
      <c r="K50" s="174"/>
      <c r="L50" s="210" t="s">
        <v>356</v>
      </c>
      <c r="M50" s="211"/>
      <c r="N50" s="222"/>
      <c r="O50" s="222"/>
      <c r="P50" s="222"/>
      <c r="Q50" s="222"/>
      <c r="R50" s="223"/>
    </row>
    <row r="51" spans="1:18" ht="12.75">
      <c r="A51" s="95" t="s">
        <v>307</v>
      </c>
      <c r="B51" s="69" t="s">
        <v>96</v>
      </c>
      <c r="C51" s="84" t="s">
        <v>365</v>
      </c>
      <c r="D51" s="49"/>
      <c r="E51" s="88"/>
      <c r="F51" s="130">
        <f t="shared" si="2"/>
        <v>28</v>
      </c>
      <c r="G51" s="131"/>
      <c r="H51" s="139">
        <f t="shared" si="3"/>
        <v>26</v>
      </c>
      <c r="I51" s="131"/>
      <c r="J51" s="175">
        <v>25</v>
      </c>
      <c r="K51" s="176"/>
      <c r="L51" s="219" t="s">
        <v>776</v>
      </c>
      <c r="M51" s="220"/>
      <c r="N51" s="277"/>
      <c r="O51" s="277"/>
      <c r="P51" s="277"/>
      <c r="Q51" s="277"/>
      <c r="R51" s="278"/>
    </row>
    <row r="52" spans="1:18" ht="12.75">
      <c r="A52" s="33" t="s">
        <v>308</v>
      </c>
      <c r="B52" s="60" t="s">
        <v>96</v>
      </c>
      <c r="C52" s="40" t="s">
        <v>366</v>
      </c>
      <c r="D52" s="48"/>
      <c r="E52" s="81"/>
      <c r="F52" s="126">
        <f t="shared" si="2"/>
        <v>27</v>
      </c>
      <c r="G52" s="125"/>
      <c r="H52" s="136">
        <f t="shared" si="3"/>
        <v>25</v>
      </c>
      <c r="I52" s="125"/>
      <c r="J52" s="177">
        <v>24</v>
      </c>
      <c r="K52" s="178"/>
      <c r="L52" s="119" t="s">
        <v>775</v>
      </c>
      <c r="M52" s="120"/>
      <c r="N52" s="164"/>
      <c r="O52" s="164"/>
      <c r="P52" s="164"/>
      <c r="Q52" s="164"/>
      <c r="R52" s="165"/>
    </row>
    <row r="53" spans="1:18" ht="12.75">
      <c r="A53" s="33" t="s">
        <v>526</v>
      </c>
      <c r="B53" s="60" t="s">
        <v>96</v>
      </c>
      <c r="C53" s="40" t="s">
        <v>367</v>
      </c>
      <c r="D53" s="43"/>
      <c r="E53" s="81"/>
      <c r="F53" s="126">
        <f t="shared" si="2"/>
        <v>29</v>
      </c>
      <c r="G53" s="125"/>
      <c r="H53" s="136">
        <f t="shared" si="3"/>
        <v>27</v>
      </c>
      <c r="I53" s="125"/>
      <c r="J53" s="177">
        <v>26</v>
      </c>
      <c r="K53" s="178"/>
      <c r="L53" s="119" t="s">
        <v>777</v>
      </c>
      <c r="M53" s="120"/>
      <c r="N53" s="164"/>
      <c r="O53" s="164"/>
      <c r="P53" s="164"/>
      <c r="Q53" s="164"/>
      <c r="R53" s="165"/>
    </row>
    <row r="54" spans="1:18" ht="12.75">
      <c r="A54" s="33" t="s">
        <v>527</v>
      </c>
      <c r="B54" s="60" t="s">
        <v>96</v>
      </c>
      <c r="C54" s="40" t="s">
        <v>368</v>
      </c>
      <c r="D54" s="43"/>
      <c r="E54" s="81"/>
      <c r="F54" s="124">
        <f t="shared" si="2"/>
        <v>28</v>
      </c>
      <c r="G54" s="125"/>
      <c r="H54" s="136">
        <f t="shared" si="3"/>
        <v>26</v>
      </c>
      <c r="I54" s="125"/>
      <c r="J54" s="177">
        <v>25</v>
      </c>
      <c r="K54" s="178"/>
      <c r="L54" s="119" t="s">
        <v>778</v>
      </c>
      <c r="M54" s="120"/>
      <c r="N54" s="164"/>
      <c r="O54" s="164"/>
      <c r="P54" s="164"/>
      <c r="Q54" s="164"/>
      <c r="R54" s="165"/>
    </row>
    <row r="55" spans="1:18" ht="12.75">
      <c r="A55" s="121" t="s">
        <v>17</v>
      </c>
      <c r="B55" s="122"/>
      <c r="C55" s="122"/>
      <c r="D55" s="122"/>
      <c r="E55" s="123"/>
      <c r="F55" s="189" t="s">
        <v>369</v>
      </c>
      <c r="G55" s="204"/>
      <c r="H55" s="155" t="s">
        <v>370</v>
      </c>
      <c r="I55" s="155"/>
      <c r="J55" s="155" t="s">
        <v>371</v>
      </c>
      <c r="K55" s="155"/>
      <c r="L55" s="215" t="s">
        <v>0</v>
      </c>
      <c r="M55" s="216"/>
      <c r="N55" s="217"/>
      <c r="O55" s="217"/>
      <c r="P55" s="217"/>
      <c r="Q55" s="217"/>
      <c r="R55" s="218"/>
    </row>
    <row r="56" spans="1:18" ht="12.75">
      <c r="A56" s="33" t="s">
        <v>528</v>
      </c>
      <c r="B56" s="53" t="s">
        <v>94</v>
      </c>
      <c r="C56" s="127" t="s">
        <v>767</v>
      </c>
      <c r="D56" s="128"/>
      <c r="E56" s="129"/>
      <c r="F56" s="130">
        <f>J56+3</f>
        <v>7</v>
      </c>
      <c r="G56" s="131"/>
      <c r="H56" s="139">
        <f>J56+1</f>
        <v>5</v>
      </c>
      <c r="I56" s="131"/>
      <c r="J56" s="136">
        <v>4</v>
      </c>
      <c r="K56" s="125"/>
      <c r="L56" s="127" t="s">
        <v>771</v>
      </c>
      <c r="M56" s="128"/>
      <c r="N56" s="166"/>
      <c r="O56" s="166"/>
      <c r="P56" s="166"/>
      <c r="Q56" s="166"/>
      <c r="R56" s="167"/>
    </row>
    <row r="57" spans="1:18" ht="12.75">
      <c r="A57" s="33" t="s">
        <v>529</v>
      </c>
      <c r="B57" s="58" t="s">
        <v>94</v>
      </c>
      <c r="C57" s="127" t="s">
        <v>768</v>
      </c>
      <c r="D57" s="128"/>
      <c r="E57" s="129"/>
      <c r="F57" s="126">
        <f>J57+3</f>
        <v>7.5</v>
      </c>
      <c r="G57" s="125"/>
      <c r="H57" s="136">
        <f>J57+1</f>
        <v>5.5</v>
      </c>
      <c r="I57" s="125"/>
      <c r="J57" s="177">
        <v>4.5</v>
      </c>
      <c r="K57" s="178"/>
      <c r="L57" s="127" t="s">
        <v>772</v>
      </c>
      <c r="M57" s="128"/>
      <c r="N57" s="166"/>
      <c r="O57" s="166"/>
      <c r="P57" s="166"/>
      <c r="Q57" s="166"/>
      <c r="R57" s="167"/>
    </row>
    <row r="58" spans="1:18" ht="12.75">
      <c r="A58" s="33" t="s">
        <v>530</v>
      </c>
      <c r="B58" s="53" t="s">
        <v>94</v>
      </c>
      <c r="C58" s="127" t="s">
        <v>769</v>
      </c>
      <c r="D58" s="128"/>
      <c r="E58" s="129"/>
      <c r="F58" s="126">
        <f>J58+3</f>
        <v>8</v>
      </c>
      <c r="G58" s="125"/>
      <c r="H58" s="136">
        <f>J58+1</f>
        <v>6</v>
      </c>
      <c r="I58" s="125"/>
      <c r="J58" s="177">
        <v>5</v>
      </c>
      <c r="K58" s="178"/>
      <c r="L58" s="127" t="s">
        <v>773</v>
      </c>
      <c r="M58" s="128"/>
      <c r="N58" s="166"/>
      <c r="O58" s="166"/>
      <c r="P58" s="166"/>
      <c r="Q58" s="166"/>
      <c r="R58" s="167"/>
    </row>
    <row r="59" spans="1:18" ht="12.75">
      <c r="A59" s="33" t="s">
        <v>531</v>
      </c>
      <c r="B59" s="58" t="s">
        <v>94</v>
      </c>
      <c r="C59" s="127" t="s">
        <v>770</v>
      </c>
      <c r="D59" s="128"/>
      <c r="E59" s="129"/>
      <c r="F59" s="126">
        <f>J59+3</f>
        <v>11</v>
      </c>
      <c r="G59" s="125"/>
      <c r="H59" s="136">
        <f>J59+1</f>
        <v>9</v>
      </c>
      <c r="I59" s="125"/>
      <c r="J59" s="177">
        <v>8</v>
      </c>
      <c r="K59" s="178"/>
      <c r="L59" s="127" t="s">
        <v>774</v>
      </c>
      <c r="M59" s="128"/>
      <c r="N59" s="166"/>
      <c r="O59" s="166"/>
      <c r="P59" s="166"/>
      <c r="Q59" s="166"/>
      <c r="R59" s="167"/>
    </row>
    <row r="60" spans="1:18" ht="12.75">
      <c r="A60" s="145" t="s">
        <v>104</v>
      </c>
      <c r="B60" s="146"/>
      <c r="C60" s="146"/>
      <c r="D60" s="146"/>
      <c r="E60" s="147"/>
      <c r="F60" s="189" t="s">
        <v>369</v>
      </c>
      <c r="G60" s="204"/>
      <c r="H60" s="155" t="s">
        <v>370</v>
      </c>
      <c r="I60" s="155"/>
      <c r="J60" s="155" t="s">
        <v>371</v>
      </c>
      <c r="K60" s="155"/>
      <c r="L60" s="155" t="s">
        <v>373</v>
      </c>
      <c r="M60" s="155"/>
      <c r="N60" s="213" t="s">
        <v>0</v>
      </c>
      <c r="O60" s="214"/>
      <c r="P60" s="214"/>
      <c r="Q60" s="214"/>
      <c r="R60" s="214"/>
    </row>
    <row r="61" spans="1:21" ht="12.75" customHeight="1">
      <c r="A61" s="33" t="s">
        <v>532</v>
      </c>
      <c r="B61" s="53" t="s">
        <v>94</v>
      </c>
      <c r="C61" s="127" t="s">
        <v>188</v>
      </c>
      <c r="D61" s="128"/>
      <c r="E61" s="129"/>
      <c r="F61" s="126">
        <v>6</v>
      </c>
      <c r="G61" s="144"/>
      <c r="H61" s="136">
        <v>5</v>
      </c>
      <c r="I61" s="144"/>
      <c r="J61" s="136">
        <v>4.6</v>
      </c>
      <c r="K61" s="144"/>
      <c r="L61" s="136">
        <v>4.3</v>
      </c>
      <c r="M61" s="144"/>
      <c r="N61" s="140" t="s">
        <v>138</v>
      </c>
      <c r="O61" s="140"/>
      <c r="P61" s="140"/>
      <c r="Q61" s="140"/>
      <c r="R61" s="140"/>
      <c r="U61" s="28"/>
    </row>
    <row r="62" spans="1:21" ht="12.75" customHeight="1">
      <c r="A62" s="33" t="s">
        <v>533</v>
      </c>
      <c r="B62" s="53" t="s">
        <v>94</v>
      </c>
      <c r="C62" s="127" t="s">
        <v>187</v>
      </c>
      <c r="D62" s="128"/>
      <c r="E62" s="129"/>
      <c r="F62" s="126">
        <v>7</v>
      </c>
      <c r="G62" s="144"/>
      <c r="H62" s="136">
        <v>5.9</v>
      </c>
      <c r="I62" s="144"/>
      <c r="J62" s="136">
        <v>5.3</v>
      </c>
      <c r="K62" s="144"/>
      <c r="L62" s="136">
        <v>5</v>
      </c>
      <c r="M62" s="144"/>
      <c r="N62" s="140" t="s">
        <v>138</v>
      </c>
      <c r="O62" s="140"/>
      <c r="P62" s="140"/>
      <c r="Q62" s="140"/>
      <c r="R62" s="140"/>
      <c r="U62" s="28"/>
    </row>
    <row r="63" spans="1:21" ht="12.75" customHeight="1">
      <c r="A63" s="33" t="s">
        <v>534</v>
      </c>
      <c r="B63" s="53" t="s">
        <v>94</v>
      </c>
      <c r="C63" s="127" t="s">
        <v>189</v>
      </c>
      <c r="D63" s="128"/>
      <c r="E63" s="129"/>
      <c r="F63" s="126">
        <v>7</v>
      </c>
      <c r="G63" s="144"/>
      <c r="H63" s="136">
        <v>5.8</v>
      </c>
      <c r="I63" s="144"/>
      <c r="J63" s="136">
        <v>5.2</v>
      </c>
      <c r="K63" s="144"/>
      <c r="L63" s="136">
        <v>4.9</v>
      </c>
      <c r="M63" s="144"/>
      <c r="N63" s="140" t="s">
        <v>137</v>
      </c>
      <c r="O63" s="140"/>
      <c r="P63" s="140"/>
      <c r="Q63" s="140"/>
      <c r="R63" s="140"/>
      <c r="U63" s="28"/>
    </row>
    <row r="64" spans="1:21" ht="12.75" customHeight="1">
      <c r="A64" s="33" t="s">
        <v>535</v>
      </c>
      <c r="B64" s="53" t="s">
        <v>42</v>
      </c>
      <c r="C64" s="127" t="s">
        <v>198</v>
      </c>
      <c r="D64" s="128"/>
      <c r="E64" s="129"/>
      <c r="F64" s="126">
        <v>7</v>
      </c>
      <c r="G64" s="144"/>
      <c r="H64" s="136">
        <v>6</v>
      </c>
      <c r="I64" s="144"/>
      <c r="J64" s="136">
        <v>5.4</v>
      </c>
      <c r="K64" s="144"/>
      <c r="L64" s="136">
        <v>5.1</v>
      </c>
      <c r="M64" s="144"/>
      <c r="N64" s="140" t="s">
        <v>138</v>
      </c>
      <c r="O64" s="140"/>
      <c r="P64" s="140"/>
      <c r="Q64" s="140"/>
      <c r="R64" s="140"/>
      <c r="U64" s="28"/>
    </row>
    <row r="65" spans="1:21" ht="12.75" customHeight="1">
      <c r="A65" s="33" t="s">
        <v>536</v>
      </c>
      <c r="B65" s="53" t="s">
        <v>94</v>
      </c>
      <c r="C65" s="127" t="s">
        <v>190</v>
      </c>
      <c r="D65" s="128"/>
      <c r="E65" s="129"/>
      <c r="F65" s="126">
        <v>7</v>
      </c>
      <c r="G65" s="144"/>
      <c r="H65" s="136">
        <v>6</v>
      </c>
      <c r="I65" s="144"/>
      <c r="J65" s="136">
        <v>5.5</v>
      </c>
      <c r="K65" s="144"/>
      <c r="L65" s="136">
        <v>5.2</v>
      </c>
      <c r="M65" s="144"/>
      <c r="N65" s="140" t="s">
        <v>136</v>
      </c>
      <c r="O65" s="140"/>
      <c r="P65" s="140"/>
      <c r="Q65" s="140"/>
      <c r="R65" s="140"/>
      <c r="U65" s="28"/>
    </row>
    <row r="66" spans="1:21" ht="12.75" customHeight="1">
      <c r="A66" s="33" t="s">
        <v>537</v>
      </c>
      <c r="B66" s="53" t="s">
        <v>94</v>
      </c>
      <c r="C66" s="127" t="s">
        <v>194</v>
      </c>
      <c r="D66" s="128"/>
      <c r="E66" s="129"/>
      <c r="F66" s="126">
        <v>8</v>
      </c>
      <c r="G66" s="144"/>
      <c r="H66" s="136">
        <v>7</v>
      </c>
      <c r="I66" s="144"/>
      <c r="J66" s="136">
        <v>6.4</v>
      </c>
      <c r="K66" s="144"/>
      <c r="L66" s="136">
        <v>6.1</v>
      </c>
      <c r="M66" s="144"/>
      <c r="N66" s="140" t="s">
        <v>228</v>
      </c>
      <c r="O66" s="140"/>
      <c r="P66" s="140"/>
      <c r="Q66" s="140"/>
      <c r="R66" s="140"/>
      <c r="U66" s="28"/>
    </row>
    <row r="67" spans="1:21" ht="12.75" customHeight="1">
      <c r="A67" s="33" t="s">
        <v>538</v>
      </c>
      <c r="B67" s="53" t="s">
        <v>94</v>
      </c>
      <c r="C67" s="127" t="s">
        <v>191</v>
      </c>
      <c r="D67" s="128"/>
      <c r="E67" s="129"/>
      <c r="F67" s="126">
        <v>7</v>
      </c>
      <c r="G67" s="144"/>
      <c r="H67" s="136">
        <v>6</v>
      </c>
      <c r="I67" s="144"/>
      <c r="J67" s="136">
        <v>5.5</v>
      </c>
      <c r="K67" s="144"/>
      <c r="L67" s="136">
        <v>5.2</v>
      </c>
      <c r="M67" s="144"/>
      <c r="N67" s="140" t="s">
        <v>137</v>
      </c>
      <c r="O67" s="140"/>
      <c r="P67" s="140"/>
      <c r="Q67" s="140"/>
      <c r="R67" s="140"/>
      <c r="U67" s="28"/>
    </row>
    <row r="68" spans="1:21" ht="12.75" customHeight="1">
      <c r="A68" s="33" t="s">
        <v>539</v>
      </c>
      <c r="B68" s="53" t="s">
        <v>42</v>
      </c>
      <c r="C68" s="127" t="s">
        <v>199</v>
      </c>
      <c r="D68" s="128"/>
      <c r="E68" s="129"/>
      <c r="F68" s="126">
        <v>7</v>
      </c>
      <c r="G68" s="144"/>
      <c r="H68" s="136">
        <v>6</v>
      </c>
      <c r="I68" s="144"/>
      <c r="J68" s="136">
        <v>5.4</v>
      </c>
      <c r="K68" s="144"/>
      <c r="L68" s="136">
        <v>5.1</v>
      </c>
      <c r="M68" s="144"/>
      <c r="N68" s="140" t="s">
        <v>137</v>
      </c>
      <c r="O68" s="140"/>
      <c r="P68" s="140"/>
      <c r="Q68" s="140"/>
      <c r="R68" s="140"/>
      <c r="U68" s="28"/>
    </row>
    <row r="69" spans="1:21" ht="12.75" customHeight="1">
      <c r="A69" s="33" t="s">
        <v>540</v>
      </c>
      <c r="B69" s="53" t="s">
        <v>94</v>
      </c>
      <c r="C69" s="127" t="s">
        <v>192</v>
      </c>
      <c r="D69" s="128"/>
      <c r="E69" s="129"/>
      <c r="F69" s="126">
        <v>8</v>
      </c>
      <c r="G69" s="144"/>
      <c r="H69" s="136">
        <v>7</v>
      </c>
      <c r="I69" s="144"/>
      <c r="J69" s="136">
        <v>6.4</v>
      </c>
      <c r="K69" s="144"/>
      <c r="L69" s="136">
        <v>6.1</v>
      </c>
      <c r="M69" s="144"/>
      <c r="N69" s="140" t="s">
        <v>106</v>
      </c>
      <c r="O69" s="140"/>
      <c r="P69" s="140"/>
      <c r="Q69" s="140"/>
      <c r="R69" s="140"/>
      <c r="U69" s="28"/>
    </row>
    <row r="70" spans="1:21" ht="12.75" customHeight="1">
      <c r="A70" s="33" t="s">
        <v>541</v>
      </c>
      <c r="B70" s="53" t="s">
        <v>42</v>
      </c>
      <c r="C70" s="127" t="s">
        <v>193</v>
      </c>
      <c r="D70" s="128"/>
      <c r="E70" s="129"/>
      <c r="F70" s="126">
        <v>9</v>
      </c>
      <c r="G70" s="144"/>
      <c r="H70" s="136">
        <v>7.6</v>
      </c>
      <c r="I70" s="144"/>
      <c r="J70" s="136">
        <v>7</v>
      </c>
      <c r="K70" s="144"/>
      <c r="L70" s="136">
        <v>6.7</v>
      </c>
      <c r="M70" s="144"/>
      <c r="N70" s="140" t="s">
        <v>105</v>
      </c>
      <c r="O70" s="140"/>
      <c r="P70" s="140"/>
      <c r="Q70" s="140"/>
      <c r="R70" s="140"/>
      <c r="U70" s="28"/>
    </row>
    <row r="71" spans="1:21" ht="12.75" customHeight="1">
      <c r="A71" s="33" t="s">
        <v>542</v>
      </c>
      <c r="B71" s="53" t="s">
        <v>94</v>
      </c>
      <c r="C71" s="127" t="s">
        <v>195</v>
      </c>
      <c r="D71" s="128"/>
      <c r="E71" s="129"/>
      <c r="F71" s="126">
        <v>8</v>
      </c>
      <c r="G71" s="144"/>
      <c r="H71" s="136">
        <v>6.7</v>
      </c>
      <c r="I71" s="144"/>
      <c r="J71" s="136">
        <v>6.1</v>
      </c>
      <c r="K71" s="144"/>
      <c r="L71" s="136">
        <v>5.8</v>
      </c>
      <c r="M71" s="144"/>
      <c r="N71" s="140" t="s">
        <v>229</v>
      </c>
      <c r="O71" s="140"/>
      <c r="P71" s="140"/>
      <c r="Q71" s="140"/>
      <c r="R71" s="140"/>
      <c r="U71" s="28"/>
    </row>
    <row r="72" spans="1:21" ht="12.75" customHeight="1">
      <c r="A72" s="33" t="s">
        <v>543</v>
      </c>
      <c r="B72" s="53" t="s">
        <v>42</v>
      </c>
      <c r="C72" s="127" t="s">
        <v>196</v>
      </c>
      <c r="D72" s="128"/>
      <c r="E72" s="129"/>
      <c r="F72" s="126">
        <v>14</v>
      </c>
      <c r="G72" s="144"/>
      <c r="H72" s="136">
        <v>12.4</v>
      </c>
      <c r="I72" s="144"/>
      <c r="J72" s="136">
        <v>11.8</v>
      </c>
      <c r="K72" s="144"/>
      <c r="L72" s="136">
        <v>11.5</v>
      </c>
      <c r="M72" s="144"/>
      <c r="N72" s="140" t="s">
        <v>227</v>
      </c>
      <c r="O72" s="140"/>
      <c r="P72" s="140"/>
      <c r="Q72" s="140"/>
      <c r="R72" s="140"/>
      <c r="U72" s="28"/>
    </row>
    <row r="73" spans="1:21" ht="12.75" customHeight="1">
      <c r="A73" s="33" t="s">
        <v>544</v>
      </c>
      <c r="B73" s="53" t="s">
        <v>42</v>
      </c>
      <c r="C73" s="127" t="s">
        <v>197</v>
      </c>
      <c r="D73" s="128"/>
      <c r="E73" s="129"/>
      <c r="F73" s="126">
        <v>15</v>
      </c>
      <c r="G73" s="144"/>
      <c r="H73" s="136">
        <v>13.1</v>
      </c>
      <c r="I73" s="144"/>
      <c r="J73" s="136">
        <v>12.5</v>
      </c>
      <c r="K73" s="144"/>
      <c r="L73" s="136">
        <v>12.2</v>
      </c>
      <c r="M73" s="144"/>
      <c r="N73" s="140" t="s">
        <v>227</v>
      </c>
      <c r="O73" s="140"/>
      <c r="P73" s="140"/>
      <c r="Q73" s="140"/>
      <c r="R73" s="140"/>
      <c r="U73" s="28"/>
    </row>
    <row r="74" spans="1:18" ht="12.75">
      <c r="A74" s="145" t="s">
        <v>309</v>
      </c>
      <c r="B74" s="146"/>
      <c r="C74" s="146"/>
      <c r="D74" s="146"/>
      <c r="E74" s="147"/>
      <c r="F74" s="189" t="s">
        <v>369</v>
      </c>
      <c r="G74" s="204"/>
      <c r="H74" s="155" t="s">
        <v>370</v>
      </c>
      <c r="I74" s="155"/>
      <c r="J74" s="155" t="s">
        <v>371</v>
      </c>
      <c r="K74" s="155"/>
      <c r="L74" s="155" t="s">
        <v>373</v>
      </c>
      <c r="M74" s="155"/>
      <c r="N74" s="213" t="s">
        <v>0</v>
      </c>
      <c r="O74" s="214"/>
      <c r="P74" s="214"/>
      <c r="Q74" s="214"/>
      <c r="R74" s="214"/>
    </row>
    <row r="75" spans="1:18" ht="12.75" customHeight="1">
      <c r="A75" s="33" t="s">
        <v>545</v>
      </c>
      <c r="B75" s="53" t="s">
        <v>94</v>
      </c>
      <c r="C75" s="119" t="s">
        <v>381</v>
      </c>
      <c r="D75" s="120"/>
      <c r="E75" s="109"/>
      <c r="F75" s="134">
        <f aca="true" t="shared" si="4" ref="F75:F106">CEILING(J75+J75/2,0.05)</f>
        <v>5.050000000000001</v>
      </c>
      <c r="G75" s="135"/>
      <c r="H75" s="115">
        <f aca="true" t="shared" si="5" ref="H75:H106">CEILING(J75+J75/4,0.05)</f>
        <v>4.2</v>
      </c>
      <c r="I75" s="116"/>
      <c r="J75" s="115">
        <v>3.35</v>
      </c>
      <c r="K75" s="116"/>
      <c r="L75" s="142" t="s">
        <v>74</v>
      </c>
      <c r="M75" s="143"/>
      <c r="N75" s="140" t="s">
        <v>469</v>
      </c>
      <c r="O75" s="140"/>
      <c r="P75" s="140"/>
      <c r="Q75" s="140"/>
      <c r="R75" s="140"/>
    </row>
    <row r="76" spans="1:19" ht="12.75" customHeight="1">
      <c r="A76" s="33" t="s">
        <v>546</v>
      </c>
      <c r="B76" s="53" t="s">
        <v>94</v>
      </c>
      <c r="C76" s="119" t="s">
        <v>382</v>
      </c>
      <c r="D76" s="120"/>
      <c r="E76" s="109"/>
      <c r="F76" s="134">
        <f t="shared" si="4"/>
        <v>5.1000000000000005</v>
      </c>
      <c r="G76" s="135"/>
      <c r="H76" s="115">
        <f t="shared" si="5"/>
        <v>4.25</v>
      </c>
      <c r="I76" s="116"/>
      <c r="J76" s="115">
        <v>3.4</v>
      </c>
      <c r="K76" s="116"/>
      <c r="L76" s="142" t="s">
        <v>74</v>
      </c>
      <c r="M76" s="143"/>
      <c r="N76" s="140" t="s">
        <v>470</v>
      </c>
      <c r="O76" s="140"/>
      <c r="P76" s="140"/>
      <c r="Q76" s="140"/>
      <c r="R76" s="140"/>
      <c r="S76" s="17"/>
    </row>
    <row r="77" spans="1:18" ht="12.75" customHeight="1">
      <c r="A77" s="33" t="s">
        <v>547</v>
      </c>
      <c r="B77" s="53" t="s">
        <v>94</v>
      </c>
      <c r="C77" s="119" t="s">
        <v>383</v>
      </c>
      <c r="D77" s="120"/>
      <c r="E77" s="109"/>
      <c r="F77" s="134">
        <f t="shared" si="4"/>
        <v>4.95</v>
      </c>
      <c r="G77" s="135"/>
      <c r="H77" s="115">
        <f t="shared" si="5"/>
        <v>4.15</v>
      </c>
      <c r="I77" s="116"/>
      <c r="J77" s="115">
        <v>3.3</v>
      </c>
      <c r="K77" s="116"/>
      <c r="L77" s="142" t="s">
        <v>74</v>
      </c>
      <c r="M77" s="143"/>
      <c r="N77" s="140" t="s">
        <v>469</v>
      </c>
      <c r="O77" s="140"/>
      <c r="P77" s="140"/>
      <c r="Q77" s="140"/>
      <c r="R77" s="140"/>
    </row>
    <row r="78" spans="1:18" ht="12.75" customHeight="1">
      <c r="A78" s="33" t="s">
        <v>548</v>
      </c>
      <c r="B78" s="53" t="s">
        <v>94</v>
      </c>
      <c r="C78" s="119" t="s">
        <v>384</v>
      </c>
      <c r="D78" s="120"/>
      <c r="E78" s="109"/>
      <c r="F78" s="134">
        <f t="shared" si="4"/>
        <v>5.1000000000000005</v>
      </c>
      <c r="G78" s="135"/>
      <c r="H78" s="115">
        <f t="shared" si="5"/>
        <v>4.25</v>
      </c>
      <c r="I78" s="116"/>
      <c r="J78" s="115">
        <v>3.4</v>
      </c>
      <c r="K78" s="116"/>
      <c r="L78" s="142" t="s">
        <v>74</v>
      </c>
      <c r="M78" s="143"/>
      <c r="N78" s="140" t="s">
        <v>471</v>
      </c>
      <c r="O78" s="140"/>
      <c r="P78" s="140"/>
      <c r="Q78" s="140"/>
      <c r="R78" s="140"/>
    </row>
    <row r="79" spans="1:18" ht="12.75" customHeight="1">
      <c r="A79" s="33" t="s">
        <v>549</v>
      </c>
      <c r="B79" s="53" t="s">
        <v>94</v>
      </c>
      <c r="C79" s="119" t="s">
        <v>385</v>
      </c>
      <c r="D79" s="120"/>
      <c r="E79" s="109"/>
      <c r="F79" s="134">
        <f t="shared" si="4"/>
        <v>4.75</v>
      </c>
      <c r="G79" s="135"/>
      <c r="H79" s="115">
        <f t="shared" si="5"/>
        <v>3.95</v>
      </c>
      <c r="I79" s="116"/>
      <c r="J79" s="115">
        <v>3.15</v>
      </c>
      <c r="K79" s="116"/>
      <c r="L79" s="142" t="s">
        <v>74</v>
      </c>
      <c r="M79" s="143"/>
      <c r="N79" s="140" t="s">
        <v>470</v>
      </c>
      <c r="O79" s="140"/>
      <c r="P79" s="140"/>
      <c r="Q79" s="140"/>
      <c r="R79" s="140"/>
    </row>
    <row r="80" spans="1:18" ht="12.75" customHeight="1">
      <c r="A80" s="33" t="s">
        <v>550</v>
      </c>
      <c r="B80" s="53" t="s">
        <v>94</v>
      </c>
      <c r="C80" s="119" t="s">
        <v>386</v>
      </c>
      <c r="D80" s="120"/>
      <c r="E80" s="109"/>
      <c r="F80" s="134">
        <f t="shared" si="4"/>
        <v>5.050000000000001</v>
      </c>
      <c r="G80" s="135"/>
      <c r="H80" s="115">
        <f t="shared" si="5"/>
        <v>4.2</v>
      </c>
      <c r="I80" s="116"/>
      <c r="J80" s="115">
        <v>3.35</v>
      </c>
      <c r="K80" s="116"/>
      <c r="L80" s="142" t="s">
        <v>74</v>
      </c>
      <c r="M80" s="143"/>
      <c r="N80" s="140" t="s">
        <v>471</v>
      </c>
      <c r="O80" s="140"/>
      <c r="P80" s="140"/>
      <c r="Q80" s="140"/>
      <c r="R80" s="140"/>
    </row>
    <row r="81" spans="1:18" ht="12.75" customHeight="1">
      <c r="A81" s="33" t="s">
        <v>551</v>
      </c>
      <c r="B81" s="53" t="s">
        <v>94</v>
      </c>
      <c r="C81" s="119" t="s">
        <v>387</v>
      </c>
      <c r="D81" s="120"/>
      <c r="E81" s="109"/>
      <c r="F81" s="134">
        <f t="shared" si="4"/>
        <v>5.050000000000001</v>
      </c>
      <c r="G81" s="135"/>
      <c r="H81" s="115">
        <f t="shared" si="5"/>
        <v>4.2</v>
      </c>
      <c r="I81" s="116"/>
      <c r="J81" s="115">
        <v>3.35</v>
      </c>
      <c r="K81" s="116"/>
      <c r="L81" s="142" t="s">
        <v>74</v>
      </c>
      <c r="M81" s="143"/>
      <c r="N81" s="140" t="s">
        <v>472</v>
      </c>
      <c r="O81" s="140"/>
      <c r="P81" s="140"/>
      <c r="Q81" s="140"/>
      <c r="R81" s="140"/>
    </row>
    <row r="82" spans="1:19" ht="12.75" customHeight="1">
      <c r="A82" s="33" t="s">
        <v>552</v>
      </c>
      <c r="B82" s="53" t="s">
        <v>94</v>
      </c>
      <c r="C82" s="119" t="s">
        <v>388</v>
      </c>
      <c r="D82" s="120"/>
      <c r="E82" s="109"/>
      <c r="F82" s="134">
        <f t="shared" si="4"/>
        <v>5.1000000000000005</v>
      </c>
      <c r="G82" s="135"/>
      <c r="H82" s="115">
        <f t="shared" si="5"/>
        <v>4.25</v>
      </c>
      <c r="I82" s="116"/>
      <c r="J82" s="115">
        <v>3.4</v>
      </c>
      <c r="K82" s="116"/>
      <c r="L82" s="142" t="s">
        <v>74</v>
      </c>
      <c r="M82" s="143"/>
      <c r="N82" s="140" t="s">
        <v>469</v>
      </c>
      <c r="O82" s="140"/>
      <c r="P82" s="140"/>
      <c r="Q82" s="140"/>
      <c r="R82" s="140"/>
      <c r="S82" s="17"/>
    </row>
    <row r="83" spans="1:19" ht="12.75" customHeight="1" thickBot="1">
      <c r="A83" s="94" t="s">
        <v>553</v>
      </c>
      <c r="B83" s="54" t="s">
        <v>94</v>
      </c>
      <c r="C83" s="210" t="s">
        <v>389</v>
      </c>
      <c r="D83" s="211"/>
      <c r="E83" s="232"/>
      <c r="F83" s="233">
        <f t="shared" si="4"/>
        <v>5.3500000000000005</v>
      </c>
      <c r="G83" s="234"/>
      <c r="H83" s="117">
        <f t="shared" si="5"/>
        <v>4.45</v>
      </c>
      <c r="I83" s="118"/>
      <c r="J83" s="117">
        <v>3.55</v>
      </c>
      <c r="K83" s="118"/>
      <c r="L83" s="110" t="s">
        <v>74</v>
      </c>
      <c r="M83" s="111"/>
      <c r="N83" s="112" t="s">
        <v>473</v>
      </c>
      <c r="O83" s="112"/>
      <c r="P83" s="112"/>
      <c r="Q83" s="112"/>
      <c r="R83" s="112"/>
      <c r="S83" s="17"/>
    </row>
    <row r="84" spans="1:19" ht="12.75" customHeight="1">
      <c r="A84" s="95" t="s">
        <v>554</v>
      </c>
      <c r="B84" s="55" t="s">
        <v>94</v>
      </c>
      <c r="C84" s="219" t="s">
        <v>390</v>
      </c>
      <c r="D84" s="220"/>
      <c r="E84" s="231"/>
      <c r="F84" s="134">
        <f t="shared" si="4"/>
        <v>5.7</v>
      </c>
      <c r="G84" s="135"/>
      <c r="H84" s="115">
        <f t="shared" si="5"/>
        <v>4.75</v>
      </c>
      <c r="I84" s="116"/>
      <c r="J84" s="132">
        <v>3.8</v>
      </c>
      <c r="K84" s="133"/>
      <c r="L84" s="169" t="s">
        <v>74</v>
      </c>
      <c r="M84" s="170"/>
      <c r="N84" s="114" t="s">
        <v>475</v>
      </c>
      <c r="O84" s="114"/>
      <c r="P84" s="114"/>
      <c r="Q84" s="114"/>
      <c r="R84" s="114"/>
      <c r="S84" s="17"/>
    </row>
    <row r="85" spans="1:19" ht="12.75" customHeight="1">
      <c r="A85" s="33" t="s">
        <v>555</v>
      </c>
      <c r="B85" s="53" t="s">
        <v>94</v>
      </c>
      <c r="C85" s="119" t="s">
        <v>391</v>
      </c>
      <c r="D85" s="120"/>
      <c r="E85" s="109"/>
      <c r="F85" s="134">
        <f t="shared" si="4"/>
        <v>5.95</v>
      </c>
      <c r="G85" s="135"/>
      <c r="H85" s="115">
        <f t="shared" si="5"/>
        <v>4.95</v>
      </c>
      <c r="I85" s="116"/>
      <c r="J85" s="115">
        <v>3.95</v>
      </c>
      <c r="K85" s="116"/>
      <c r="L85" s="142" t="s">
        <v>74</v>
      </c>
      <c r="M85" s="143"/>
      <c r="N85" s="114" t="s">
        <v>475</v>
      </c>
      <c r="O85" s="114"/>
      <c r="P85" s="114"/>
      <c r="Q85" s="114"/>
      <c r="R85" s="114"/>
      <c r="S85" s="17"/>
    </row>
    <row r="86" spans="1:18" ht="12.75" customHeight="1">
      <c r="A86" s="33" t="s">
        <v>556</v>
      </c>
      <c r="B86" s="53" t="s">
        <v>94</v>
      </c>
      <c r="C86" s="119" t="s">
        <v>392</v>
      </c>
      <c r="D86" s="120"/>
      <c r="E86" s="109"/>
      <c r="F86" s="134">
        <f t="shared" si="4"/>
        <v>6.15</v>
      </c>
      <c r="G86" s="135"/>
      <c r="H86" s="115">
        <f t="shared" si="5"/>
        <v>5.15</v>
      </c>
      <c r="I86" s="116"/>
      <c r="J86" s="115">
        <v>4.1</v>
      </c>
      <c r="K86" s="116"/>
      <c r="L86" s="142" t="s">
        <v>74</v>
      </c>
      <c r="M86" s="143"/>
      <c r="N86" s="114" t="s">
        <v>476</v>
      </c>
      <c r="O86" s="114"/>
      <c r="P86" s="114"/>
      <c r="Q86" s="114"/>
      <c r="R86" s="114"/>
    </row>
    <row r="87" spans="1:18" ht="12.75" customHeight="1" thickBot="1">
      <c r="A87" s="94" t="s">
        <v>557</v>
      </c>
      <c r="B87" s="54" t="s">
        <v>94</v>
      </c>
      <c r="C87" s="210" t="s">
        <v>393</v>
      </c>
      <c r="D87" s="211"/>
      <c r="E87" s="232"/>
      <c r="F87" s="233">
        <f t="shared" si="4"/>
        <v>6.300000000000001</v>
      </c>
      <c r="G87" s="234"/>
      <c r="H87" s="117">
        <f t="shared" si="5"/>
        <v>5.25</v>
      </c>
      <c r="I87" s="118"/>
      <c r="J87" s="117">
        <v>4.2</v>
      </c>
      <c r="K87" s="118"/>
      <c r="L87" s="110" t="s">
        <v>74</v>
      </c>
      <c r="M87" s="111"/>
      <c r="N87" s="276" t="s">
        <v>476</v>
      </c>
      <c r="O87" s="276"/>
      <c r="P87" s="276"/>
      <c r="Q87" s="276"/>
      <c r="R87" s="276"/>
    </row>
    <row r="88" spans="1:18" ht="12.75" customHeight="1">
      <c r="A88" s="95" t="s">
        <v>558</v>
      </c>
      <c r="B88" s="55" t="s">
        <v>94</v>
      </c>
      <c r="C88" s="219" t="s">
        <v>394</v>
      </c>
      <c r="D88" s="220"/>
      <c r="E88" s="231"/>
      <c r="F88" s="134">
        <f t="shared" si="4"/>
        <v>5.050000000000001</v>
      </c>
      <c r="G88" s="135"/>
      <c r="H88" s="115">
        <f t="shared" si="5"/>
        <v>4.2</v>
      </c>
      <c r="I88" s="116"/>
      <c r="J88" s="132">
        <v>3.35</v>
      </c>
      <c r="K88" s="133"/>
      <c r="L88" s="142" t="s">
        <v>74</v>
      </c>
      <c r="M88" s="143"/>
      <c r="N88" s="113" t="s">
        <v>474</v>
      </c>
      <c r="O88" s="113"/>
      <c r="P88" s="113"/>
      <c r="Q88" s="113"/>
      <c r="R88" s="113"/>
    </row>
    <row r="89" spans="1:18" ht="12.75" customHeight="1">
      <c r="A89" s="33" t="s">
        <v>559</v>
      </c>
      <c r="B89" s="53" t="s">
        <v>94</v>
      </c>
      <c r="C89" s="119" t="s">
        <v>395</v>
      </c>
      <c r="D89" s="120"/>
      <c r="E89" s="109"/>
      <c r="F89" s="134">
        <f t="shared" si="4"/>
        <v>5.2</v>
      </c>
      <c r="G89" s="135"/>
      <c r="H89" s="115">
        <f t="shared" si="5"/>
        <v>4.3500000000000005</v>
      </c>
      <c r="I89" s="116"/>
      <c r="J89" s="115">
        <v>3.45</v>
      </c>
      <c r="K89" s="116"/>
      <c r="L89" s="142" t="s">
        <v>74</v>
      </c>
      <c r="M89" s="143"/>
      <c r="N89" s="113" t="s">
        <v>474</v>
      </c>
      <c r="O89" s="113"/>
      <c r="P89" s="113"/>
      <c r="Q89" s="113"/>
      <c r="R89" s="113"/>
    </row>
    <row r="90" spans="1:18" ht="12.75" customHeight="1">
      <c r="A90" s="33" t="s">
        <v>560</v>
      </c>
      <c r="B90" s="53" t="s">
        <v>94</v>
      </c>
      <c r="C90" s="119" t="s">
        <v>396</v>
      </c>
      <c r="D90" s="120"/>
      <c r="E90" s="109"/>
      <c r="F90" s="134">
        <f t="shared" si="4"/>
        <v>5.3500000000000005</v>
      </c>
      <c r="G90" s="135"/>
      <c r="H90" s="115">
        <f t="shared" si="5"/>
        <v>4.45</v>
      </c>
      <c r="I90" s="116"/>
      <c r="J90" s="132">
        <v>3.55</v>
      </c>
      <c r="K90" s="133"/>
      <c r="L90" s="142" t="s">
        <v>74</v>
      </c>
      <c r="M90" s="143"/>
      <c r="N90" s="113" t="s">
        <v>138</v>
      </c>
      <c r="O90" s="113"/>
      <c r="P90" s="113"/>
      <c r="Q90" s="113"/>
      <c r="R90" s="113"/>
    </row>
    <row r="91" spans="1:18" ht="12.75" customHeight="1">
      <c r="A91" s="33" t="s">
        <v>561</v>
      </c>
      <c r="B91" s="53" t="s">
        <v>94</v>
      </c>
      <c r="C91" s="119" t="s">
        <v>397</v>
      </c>
      <c r="D91" s="120"/>
      <c r="E91" s="109"/>
      <c r="F91" s="134">
        <f t="shared" si="4"/>
        <v>4.2</v>
      </c>
      <c r="G91" s="135"/>
      <c r="H91" s="115">
        <f t="shared" si="5"/>
        <v>3.5</v>
      </c>
      <c r="I91" s="116"/>
      <c r="J91" s="115">
        <v>2.8</v>
      </c>
      <c r="K91" s="116"/>
      <c r="L91" s="142" t="s">
        <v>74</v>
      </c>
      <c r="M91" s="143"/>
      <c r="N91" s="113" t="s">
        <v>138</v>
      </c>
      <c r="O91" s="113"/>
      <c r="P91" s="113"/>
      <c r="Q91" s="113"/>
      <c r="R91" s="113"/>
    </row>
    <row r="92" spans="1:18" ht="12.75" customHeight="1">
      <c r="A92" s="33" t="s">
        <v>562</v>
      </c>
      <c r="B92" s="53" t="s">
        <v>94</v>
      </c>
      <c r="C92" s="119" t="s">
        <v>398</v>
      </c>
      <c r="D92" s="120"/>
      <c r="E92" s="109"/>
      <c r="F92" s="134">
        <f t="shared" si="4"/>
        <v>5.5</v>
      </c>
      <c r="G92" s="135"/>
      <c r="H92" s="115">
        <f t="shared" si="5"/>
        <v>4.6000000000000005</v>
      </c>
      <c r="I92" s="116"/>
      <c r="J92" s="115">
        <v>3.65</v>
      </c>
      <c r="K92" s="116"/>
      <c r="L92" s="142" t="s">
        <v>74</v>
      </c>
      <c r="M92" s="143"/>
      <c r="N92" s="113" t="s">
        <v>138</v>
      </c>
      <c r="O92" s="113"/>
      <c r="P92" s="113"/>
      <c r="Q92" s="113"/>
      <c r="R92" s="113"/>
    </row>
    <row r="93" spans="1:18" ht="12.75" customHeight="1" thickBot="1">
      <c r="A93" s="94" t="s">
        <v>563</v>
      </c>
      <c r="B93" s="54" t="s">
        <v>94</v>
      </c>
      <c r="C93" s="210" t="s">
        <v>399</v>
      </c>
      <c r="D93" s="211"/>
      <c r="E93" s="232"/>
      <c r="F93" s="233">
        <f t="shared" si="4"/>
        <v>4.3500000000000005</v>
      </c>
      <c r="G93" s="234"/>
      <c r="H93" s="117">
        <f t="shared" si="5"/>
        <v>3.6500000000000004</v>
      </c>
      <c r="I93" s="118"/>
      <c r="J93" s="117">
        <v>2.9</v>
      </c>
      <c r="K93" s="118"/>
      <c r="L93" s="110" t="s">
        <v>74</v>
      </c>
      <c r="M93" s="111"/>
      <c r="N93" s="112" t="s">
        <v>138</v>
      </c>
      <c r="O93" s="112"/>
      <c r="P93" s="112"/>
      <c r="Q93" s="112"/>
      <c r="R93" s="112"/>
    </row>
    <row r="94" spans="1:18" ht="12.75" customHeight="1">
      <c r="A94" s="95" t="s">
        <v>564</v>
      </c>
      <c r="B94" s="55" t="s">
        <v>94</v>
      </c>
      <c r="C94" s="219" t="s">
        <v>400</v>
      </c>
      <c r="D94" s="220"/>
      <c r="E94" s="231"/>
      <c r="F94" s="134">
        <f t="shared" si="4"/>
        <v>5.550000000000001</v>
      </c>
      <c r="G94" s="135"/>
      <c r="H94" s="115">
        <f t="shared" si="5"/>
        <v>4.65</v>
      </c>
      <c r="I94" s="116"/>
      <c r="J94" s="132">
        <v>3.7</v>
      </c>
      <c r="K94" s="133"/>
      <c r="L94" s="142" t="s">
        <v>74</v>
      </c>
      <c r="M94" s="143"/>
      <c r="N94" s="140" t="s">
        <v>469</v>
      </c>
      <c r="O94" s="140"/>
      <c r="P94" s="140"/>
      <c r="Q94" s="140"/>
      <c r="R94" s="140"/>
    </row>
    <row r="95" spans="1:18" ht="12.75" customHeight="1">
      <c r="A95" s="33" t="s">
        <v>565</v>
      </c>
      <c r="B95" s="53" t="s">
        <v>94</v>
      </c>
      <c r="C95" s="119" t="s">
        <v>405</v>
      </c>
      <c r="D95" s="120"/>
      <c r="E95" s="109"/>
      <c r="F95" s="134">
        <f t="shared" si="4"/>
        <v>5.7</v>
      </c>
      <c r="G95" s="135"/>
      <c r="H95" s="115">
        <f t="shared" si="5"/>
        <v>4.75</v>
      </c>
      <c r="I95" s="116"/>
      <c r="J95" s="115">
        <v>3.8</v>
      </c>
      <c r="K95" s="116"/>
      <c r="L95" s="142" t="s">
        <v>74</v>
      </c>
      <c r="M95" s="143"/>
      <c r="N95" s="140" t="s">
        <v>469</v>
      </c>
      <c r="O95" s="140"/>
      <c r="P95" s="140"/>
      <c r="Q95" s="140"/>
      <c r="R95" s="140"/>
    </row>
    <row r="96" spans="1:18" ht="12.75" customHeight="1">
      <c r="A96" s="33" t="s">
        <v>566</v>
      </c>
      <c r="B96" s="53" t="s">
        <v>94</v>
      </c>
      <c r="C96" s="119" t="s">
        <v>401</v>
      </c>
      <c r="D96" s="120"/>
      <c r="E96" s="109"/>
      <c r="F96" s="134">
        <f t="shared" si="4"/>
        <v>5.65</v>
      </c>
      <c r="G96" s="135"/>
      <c r="H96" s="115">
        <f t="shared" si="5"/>
        <v>4.7</v>
      </c>
      <c r="I96" s="116"/>
      <c r="J96" s="115">
        <v>3.75</v>
      </c>
      <c r="K96" s="116"/>
      <c r="L96" s="142" t="s">
        <v>74</v>
      </c>
      <c r="M96" s="143"/>
      <c r="N96" s="140" t="s">
        <v>470</v>
      </c>
      <c r="O96" s="140"/>
      <c r="P96" s="140"/>
      <c r="Q96" s="140"/>
      <c r="R96" s="140"/>
    </row>
    <row r="97" spans="1:18" ht="12.75" customHeight="1" thickBot="1">
      <c r="A97" s="94" t="s">
        <v>567</v>
      </c>
      <c r="B97" s="54" t="s">
        <v>94</v>
      </c>
      <c r="C97" s="210" t="s">
        <v>402</v>
      </c>
      <c r="D97" s="211"/>
      <c r="E97" s="232"/>
      <c r="F97" s="233">
        <f t="shared" si="4"/>
        <v>5.7</v>
      </c>
      <c r="G97" s="234"/>
      <c r="H97" s="117">
        <f t="shared" si="5"/>
        <v>4.75</v>
      </c>
      <c r="I97" s="118"/>
      <c r="J97" s="117">
        <v>3.8</v>
      </c>
      <c r="K97" s="118"/>
      <c r="L97" s="110" t="s">
        <v>74</v>
      </c>
      <c r="M97" s="111"/>
      <c r="N97" s="112" t="s">
        <v>471</v>
      </c>
      <c r="O97" s="112"/>
      <c r="P97" s="112"/>
      <c r="Q97" s="112"/>
      <c r="R97" s="112"/>
    </row>
    <row r="98" spans="1:18" ht="12.75" customHeight="1">
      <c r="A98" s="95" t="s">
        <v>568</v>
      </c>
      <c r="B98" s="55" t="s">
        <v>94</v>
      </c>
      <c r="C98" s="219" t="s">
        <v>404</v>
      </c>
      <c r="D98" s="220"/>
      <c r="E98" s="231"/>
      <c r="F98" s="134">
        <f t="shared" si="4"/>
        <v>5.65</v>
      </c>
      <c r="G98" s="135"/>
      <c r="H98" s="115">
        <f t="shared" si="5"/>
        <v>4.7</v>
      </c>
      <c r="I98" s="116"/>
      <c r="J98" s="115">
        <v>3.75</v>
      </c>
      <c r="K98" s="116"/>
      <c r="L98" s="142" t="s">
        <v>74</v>
      </c>
      <c r="M98" s="143"/>
      <c r="N98" s="113" t="s">
        <v>471</v>
      </c>
      <c r="O98" s="113"/>
      <c r="P98" s="113"/>
      <c r="Q98" s="113"/>
      <c r="R98" s="113"/>
    </row>
    <row r="99" spans="1:18" ht="12.75" customHeight="1" thickBot="1">
      <c r="A99" s="94" t="s">
        <v>569</v>
      </c>
      <c r="B99" s="54" t="s">
        <v>94</v>
      </c>
      <c r="C99" s="210" t="s">
        <v>403</v>
      </c>
      <c r="D99" s="211"/>
      <c r="E99" s="232"/>
      <c r="F99" s="233">
        <f t="shared" si="4"/>
        <v>5.65</v>
      </c>
      <c r="G99" s="234"/>
      <c r="H99" s="117">
        <f t="shared" si="5"/>
        <v>4.7</v>
      </c>
      <c r="I99" s="118"/>
      <c r="J99" s="117">
        <v>3.75</v>
      </c>
      <c r="K99" s="118"/>
      <c r="L99" s="110" t="s">
        <v>74</v>
      </c>
      <c r="M99" s="111"/>
      <c r="N99" s="112" t="s">
        <v>471</v>
      </c>
      <c r="O99" s="112"/>
      <c r="P99" s="112"/>
      <c r="Q99" s="112"/>
      <c r="R99" s="112"/>
    </row>
    <row r="100" spans="1:18" ht="12.75" customHeight="1">
      <c r="A100" s="95" t="s">
        <v>570</v>
      </c>
      <c r="B100" s="55" t="s">
        <v>94</v>
      </c>
      <c r="C100" s="219" t="s">
        <v>406</v>
      </c>
      <c r="D100" s="220"/>
      <c r="E100" s="231"/>
      <c r="F100" s="134">
        <f t="shared" si="4"/>
        <v>6.75</v>
      </c>
      <c r="G100" s="135"/>
      <c r="H100" s="115">
        <f t="shared" si="5"/>
        <v>5.65</v>
      </c>
      <c r="I100" s="116"/>
      <c r="J100" s="115">
        <v>4.5</v>
      </c>
      <c r="K100" s="116"/>
      <c r="L100" s="142" t="s">
        <v>74</v>
      </c>
      <c r="M100" s="143"/>
      <c r="N100" s="114" t="s">
        <v>477</v>
      </c>
      <c r="O100" s="114"/>
      <c r="P100" s="114"/>
      <c r="Q100" s="114"/>
      <c r="R100" s="114"/>
    </row>
    <row r="101" spans="1:18" ht="12.75" customHeight="1">
      <c r="A101" s="33" t="s">
        <v>571</v>
      </c>
      <c r="B101" s="53" t="s">
        <v>94</v>
      </c>
      <c r="C101" s="119" t="s">
        <v>407</v>
      </c>
      <c r="D101" s="120"/>
      <c r="E101" s="109"/>
      <c r="F101" s="134">
        <f t="shared" si="4"/>
        <v>6.45</v>
      </c>
      <c r="G101" s="135"/>
      <c r="H101" s="115">
        <f t="shared" si="5"/>
        <v>5.4</v>
      </c>
      <c r="I101" s="116"/>
      <c r="J101" s="115">
        <v>4.3</v>
      </c>
      <c r="K101" s="116"/>
      <c r="L101" s="142" t="s">
        <v>74</v>
      </c>
      <c r="M101" s="143"/>
      <c r="N101" s="114" t="s">
        <v>477</v>
      </c>
      <c r="O101" s="114"/>
      <c r="P101" s="114"/>
      <c r="Q101" s="114"/>
      <c r="R101" s="114"/>
    </row>
    <row r="102" spans="1:18" ht="12.75" customHeight="1">
      <c r="A102" s="33" t="s">
        <v>572</v>
      </c>
      <c r="B102" s="53" t="s">
        <v>94</v>
      </c>
      <c r="C102" s="119" t="s">
        <v>408</v>
      </c>
      <c r="D102" s="120"/>
      <c r="E102" s="109"/>
      <c r="F102" s="134">
        <f t="shared" si="4"/>
        <v>6.7</v>
      </c>
      <c r="G102" s="135"/>
      <c r="H102" s="115">
        <f t="shared" si="5"/>
        <v>5.6000000000000005</v>
      </c>
      <c r="I102" s="116"/>
      <c r="J102" s="115">
        <v>4.45</v>
      </c>
      <c r="K102" s="116"/>
      <c r="L102" s="142" t="s">
        <v>74</v>
      </c>
      <c r="M102" s="143"/>
      <c r="N102" s="114" t="s">
        <v>478</v>
      </c>
      <c r="O102" s="114"/>
      <c r="P102" s="114"/>
      <c r="Q102" s="114"/>
      <c r="R102" s="114"/>
    </row>
    <row r="103" spans="1:18" ht="12.75" customHeight="1">
      <c r="A103" s="33" t="s">
        <v>573</v>
      </c>
      <c r="B103" s="53" t="s">
        <v>94</v>
      </c>
      <c r="C103" s="119" t="s">
        <v>409</v>
      </c>
      <c r="D103" s="120"/>
      <c r="E103" s="109"/>
      <c r="F103" s="134">
        <f t="shared" si="4"/>
        <v>7.95</v>
      </c>
      <c r="G103" s="135"/>
      <c r="H103" s="115">
        <f t="shared" si="5"/>
        <v>6.65</v>
      </c>
      <c r="I103" s="116"/>
      <c r="J103" s="115">
        <v>5.3</v>
      </c>
      <c r="K103" s="116"/>
      <c r="L103" s="142" t="s">
        <v>74</v>
      </c>
      <c r="M103" s="143"/>
      <c r="N103" s="114" t="s">
        <v>479</v>
      </c>
      <c r="O103" s="114"/>
      <c r="P103" s="114"/>
      <c r="Q103" s="114"/>
      <c r="R103" s="114"/>
    </row>
    <row r="104" spans="1:18" ht="12.75" customHeight="1">
      <c r="A104" s="33" t="s">
        <v>574</v>
      </c>
      <c r="B104" s="53" t="s">
        <v>94</v>
      </c>
      <c r="C104" s="119" t="s">
        <v>410</v>
      </c>
      <c r="D104" s="120"/>
      <c r="E104" s="109"/>
      <c r="F104" s="134">
        <f t="shared" si="4"/>
        <v>6.6000000000000005</v>
      </c>
      <c r="G104" s="135"/>
      <c r="H104" s="115">
        <f t="shared" si="5"/>
        <v>5.5</v>
      </c>
      <c r="I104" s="116"/>
      <c r="J104" s="115">
        <v>4.4</v>
      </c>
      <c r="K104" s="116"/>
      <c r="L104" s="142" t="s">
        <v>74</v>
      </c>
      <c r="M104" s="143"/>
      <c r="N104" s="114" t="s">
        <v>480</v>
      </c>
      <c r="O104" s="114"/>
      <c r="P104" s="114"/>
      <c r="Q104" s="114"/>
      <c r="R104" s="114"/>
    </row>
    <row r="105" spans="1:18" ht="12.75" customHeight="1">
      <c r="A105" s="33" t="s">
        <v>575</v>
      </c>
      <c r="B105" s="53" t="s">
        <v>94</v>
      </c>
      <c r="C105" s="119" t="s">
        <v>411</v>
      </c>
      <c r="D105" s="120"/>
      <c r="E105" s="109"/>
      <c r="F105" s="134">
        <f t="shared" si="4"/>
        <v>6.8500000000000005</v>
      </c>
      <c r="G105" s="135"/>
      <c r="H105" s="115">
        <f t="shared" si="5"/>
        <v>5.7</v>
      </c>
      <c r="I105" s="116"/>
      <c r="J105" s="115">
        <v>4.55</v>
      </c>
      <c r="K105" s="116"/>
      <c r="L105" s="142" t="s">
        <v>74</v>
      </c>
      <c r="M105" s="143"/>
      <c r="N105" s="114" t="s">
        <v>476</v>
      </c>
      <c r="O105" s="114"/>
      <c r="P105" s="114"/>
      <c r="Q105" s="114"/>
      <c r="R105" s="114"/>
    </row>
    <row r="106" spans="1:18" ht="12.75" customHeight="1">
      <c r="A106" s="33" t="s">
        <v>576</v>
      </c>
      <c r="B106" s="53" t="s">
        <v>94</v>
      </c>
      <c r="C106" s="119" t="s">
        <v>412</v>
      </c>
      <c r="D106" s="120"/>
      <c r="E106" s="109"/>
      <c r="F106" s="134">
        <f t="shared" si="4"/>
        <v>9.15</v>
      </c>
      <c r="G106" s="135"/>
      <c r="H106" s="115">
        <f t="shared" si="5"/>
        <v>7.65</v>
      </c>
      <c r="I106" s="116"/>
      <c r="J106" s="115">
        <v>6.1</v>
      </c>
      <c r="K106" s="116"/>
      <c r="L106" s="142" t="s">
        <v>74</v>
      </c>
      <c r="M106" s="143"/>
      <c r="N106" s="114" t="s">
        <v>481</v>
      </c>
      <c r="O106" s="114"/>
      <c r="P106" s="114"/>
      <c r="Q106" s="114"/>
      <c r="R106" s="114"/>
    </row>
    <row r="107" spans="1:18" ht="12.75" customHeight="1" thickBot="1">
      <c r="A107" s="94" t="s">
        <v>577</v>
      </c>
      <c r="B107" s="54" t="s">
        <v>94</v>
      </c>
      <c r="C107" s="210" t="s">
        <v>413</v>
      </c>
      <c r="D107" s="211"/>
      <c r="E107" s="232"/>
      <c r="F107" s="233">
        <f aca="true" t="shared" si="6" ref="F107:F138">CEILING(J107+J107/2,0.05)</f>
        <v>6.45</v>
      </c>
      <c r="G107" s="234"/>
      <c r="H107" s="117">
        <f aca="true" t="shared" si="7" ref="H107:H138">CEILING(J107+J107/4,0.05)</f>
        <v>5.4</v>
      </c>
      <c r="I107" s="118"/>
      <c r="J107" s="117">
        <v>4.3</v>
      </c>
      <c r="K107" s="118"/>
      <c r="L107" s="110" t="s">
        <v>74</v>
      </c>
      <c r="M107" s="111"/>
      <c r="N107" s="276" t="s">
        <v>477</v>
      </c>
      <c r="O107" s="276"/>
      <c r="P107" s="276"/>
      <c r="Q107" s="276"/>
      <c r="R107" s="276"/>
    </row>
    <row r="108" spans="1:18" ht="12.75" customHeight="1">
      <c r="A108" s="95" t="s">
        <v>578</v>
      </c>
      <c r="B108" s="55" t="s">
        <v>94</v>
      </c>
      <c r="C108" s="219" t="s">
        <v>414</v>
      </c>
      <c r="D108" s="220"/>
      <c r="E108" s="231"/>
      <c r="F108" s="134">
        <f t="shared" si="6"/>
        <v>6.6000000000000005</v>
      </c>
      <c r="G108" s="135"/>
      <c r="H108" s="115">
        <f t="shared" si="7"/>
        <v>5.5</v>
      </c>
      <c r="I108" s="116"/>
      <c r="J108" s="115">
        <v>4.4</v>
      </c>
      <c r="K108" s="116"/>
      <c r="L108" s="142" t="s">
        <v>74</v>
      </c>
      <c r="M108" s="143"/>
      <c r="N108" s="281" t="s">
        <v>482</v>
      </c>
      <c r="O108" s="281"/>
      <c r="P108" s="281"/>
      <c r="Q108" s="281"/>
      <c r="R108" s="281"/>
    </row>
    <row r="109" spans="1:18" ht="12.75" customHeight="1">
      <c r="A109" s="33" t="s">
        <v>579</v>
      </c>
      <c r="B109" s="53" t="s">
        <v>94</v>
      </c>
      <c r="C109" s="119" t="s">
        <v>415</v>
      </c>
      <c r="D109" s="120"/>
      <c r="E109" s="109"/>
      <c r="F109" s="134">
        <f t="shared" si="6"/>
        <v>9.55</v>
      </c>
      <c r="G109" s="135"/>
      <c r="H109" s="115">
        <f t="shared" si="7"/>
        <v>7.95</v>
      </c>
      <c r="I109" s="116"/>
      <c r="J109" s="115">
        <v>6.35</v>
      </c>
      <c r="K109" s="116"/>
      <c r="L109" s="142" t="s">
        <v>74</v>
      </c>
      <c r="M109" s="143"/>
      <c r="N109" s="207" t="s">
        <v>483</v>
      </c>
      <c r="O109" s="207"/>
      <c r="P109" s="207"/>
      <c r="Q109" s="207"/>
      <c r="R109" s="207"/>
    </row>
    <row r="110" spans="1:18" ht="12.75" customHeight="1">
      <c r="A110" s="33" t="s">
        <v>580</v>
      </c>
      <c r="B110" s="53" t="s">
        <v>94</v>
      </c>
      <c r="C110" s="119" t="s">
        <v>416</v>
      </c>
      <c r="D110" s="120"/>
      <c r="E110" s="109"/>
      <c r="F110" s="134">
        <f t="shared" si="6"/>
        <v>9.55</v>
      </c>
      <c r="G110" s="135"/>
      <c r="H110" s="115">
        <f t="shared" si="7"/>
        <v>7.95</v>
      </c>
      <c r="I110" s="116"/>
      <c r="J110" s="115">
        <v>6.35</v>
      </c>
      <c r="K110" s="116"/>
      <c r="L110" s="142" t="s">
        <v>74</v>
      </c>
      <c r="M110" s="143"/>
      <c r="N110" s="114" t="s">
        <v>484</v>
      </c>
      <c r="O110" s="114"/>
      <c r="P110" s="114"/>
      <c r="Q110" s="114"/>
      <c r="R110" s="114"/>
    </row>
    <row r="111" spans="1:18" ht="12.75" customHeight="1">
      <c r="A111" s="33" t="s">
        <v>581</v>
      </c>
      <c r="B111" s="53" t="s">
        <v>94</v>
      </c>
      <c r="C111" s="119" t="s">
        <v>417</v>
      </c>
      <c r="D111" s="120"/>
      <c r="E111" s="109"/>
      <c r="F111" s="134">
        <f t="shared" si="6"/>
        <v>6.7</v>
      </c>
      <c r="G111" s="135"/>
      <c r="H111" s="115">
        <f t="shared" si="7"/>
        <v>5.6000000000000005</v>
      </c>
      <c r="I111" s="116"/>
      <c r="J111" s="115">
        <v>4.45</v>
      </c>
      <c r="K111" s="116"/>
      <c r="L111" s="142" t="s">
        <v>74</v>
      </c>
      <c r="M111" s="143"/>
      <c r="N111" s="114" t="s">
        <v>475</v>
      </c>
      <c r="O111" s="114"/>
      <c r="P111" s="114"/>
      <c r="Q111" s="114"/>
      <c r="R111" s="114"/>
    </row>
    <row r="112" spans="1:18" ht="12.75" customHeight="1">
      <c r="A112" s="33" t="s">
        <v>582</v>
      </c>
      <c r="B112" s="53" t="s">
        <v>94</v>
      </c>
      <c r="C112" s="119" t="s">
        <v>418</v>
      </c>
      <c r="D112" s="120"/>
      <c r="E112" s="109"/>
      <c r="F112" s="134">
        <f t="shared" si="6"/>
        <v>9.55</v>
      </c>
      <c r="G112" s="135"/>
      <c r="H112" s="115">
        <f t="shared" si="7"/>
        <v>7.95</v>
      </c>
      <c r="I112" s="116"/>
      <c r="J112" s="115">
        <v>6.35</v>
      </c>
      <c r="K112" s="116"/>
      <c r="L112" s="142" t="s">
        <v>74</v>
      </c>
      <c r="M112" s="143"/>
      <c r="N112" s="114" t="s">
        <v>485</v>
      </c>
      <c r="O112" s="114"/>
      <c r="P112" s="114"/>
      <c r="Q112" s="114"/>
      <c r="R112" s="114"/>
    </row>
    <row r="113" spans="1:18" ht="12.75" customHeight="1">
      <c r="A113" s="33" t="s">
        <v>583</v>
      </c>
      <c r="B113" s="53" t="s">
        <v>94</v>
      </c>
      <c r="C113" s="119" t="s">
        <v>419</v>
      </c>
      <c r="D113" s="120"/>
      <c r="E113" s="109"/>
      <c r="F113" s="134">
        <f t="shared" si="6"/>
        <v>7.45</v>
      </c>
      <c r="G113" s="135"/>
      <c r="H113" s="115">
        <f t="shared" si="7"/>
        <v>6.2</v>
      </c>
      <c r="I113" s="116"/>
      <c r="J113" s="115">
        <v>4.95</v>
      </c>
      <c r="K113" s="116"/>
      <c r="L113" s="142" t="s">
        <v>74</v>
      </c>
      <c r="M113" s="143"/>
      <c r="N113" s="114" t="s">
        <v>480</v>
      </c>
      <c r="O113" s="114"/>
      <c r="P113" s="114"/>
      <c r="Q113" s="114"/>
      <c r="R113" s="114"/>
    </row>
    <row r="114" spans="1:18" ht="12.75" customHeight="1" thickBot="1">
      <c r="A114" s="94" t="s">
        <v>584</v>
      </c>
      <c r="B114" s="54" t="s">
        <v>94</v>
      </c>
      <c r="C114" s="210" t="s">
        <v>420</v>
      </c>
      <c r="D114" s="211"/>
      <c r="E114" s="232"/>
      <c r="F114" s="233">
        <f t="shared" si="6"/>
        <v>7.300000000000001</v>
      </c>
      <c r="G114" s="234"/>
      <c r="H114" s="117">
        <f t="shared" si="7"/>
        <v>6.1000000000000005</v>
      </c>
      <c r="I114" s="118"/>
      <c r="J114" s="117">
        <v>4.85</v>
      </c>
      <c r="K114" s="118"/>
      <c r="L114" s="110" t="s">
        <v>74</v>
      </c>
      <c r="M114" s="111"/>
      <c r="N114" s="276" t="s">
        <v>480</v>
      </c>
      <c r="O114" s="276"/>
      <c r="P114" s="276"/>
      <c r="Q114" s="276"/>
      <c r="R114" s="276"/>
    </row>
    <row r="115" spans="1:18" ht="12.75" customHeight="1">
      <c r="A115" s="95" t="s">
        <v>585</v>
      </c>
      <c r="B115" s="55" t="s">
        <v>94</v>
      </c>
      <c r="C115" s="219" t="s">
        <v>421</v>
      </c>
      <c r="D115" s="220"/>
      <c r="E115" s="231"/>
      <c r="F115" s="134">
        <f t="shared" si="6"/>
        <v>10.15</v>
      </c>
      <c r="G115" s="135"/>
      <c r="H115" s="115">
        <f t="shared" si="7"/>
        <v>8.450000000000001</v>
      </c>
      <c r="I115" s="116"/>
      <c r="J115" s="115">
        <v>6.75</v>
      </c>
      <c r="K115" s="116"/>
      <c r="L115" s="142" t="s">
        <v>74</v>
      </c>
      <c r="M115" s="143"/>
      <c r="N115" s="114" t="s">
        <v>487</v>
      </c>
      <c r="O115" s="114"/>
      <c r="P115" s="114"/>
      <c r="Q115" s="114"/>
      <c r="R115" s="114"/>
    </row>
    <row r="116" spans="1:18" ht="12.75" customHeight="1">
      <c r="A116" s="33" t="s">
        <v>586</v>
      </c>
      <c r="B116" s="53" t="s">
        <v>94</v>
      </c>
      <c r="C116" s="119" t="s">
        <v>422</v>
      </c>
      <c r="D116" s="120"/>
      <c r="E116" s="109"/>
      <c r="F116" s="134">
        <f t="shared" si="6"/>
        <v>10</v>
      </c>
      <c r="G116" s="135"/>
      <c r="H116" s="115">
        <f t="shared" si="7"/>
        <v>8.35</v>
      </c>
      <c r="I116" s="116"/>
      <c r="J116" s="115">
        <v>6.65</v>
      </c>
      <c r="K116" s="116"/>
      <c r="L116" s="142" t="s">
        <v>74</v>
      </c>
      <c r="M116" s="143"/>
      <c r="N116" s="114" t="s">
        <v>486</v>
      </c>
      <c r="O116" s="114"/>
      <c r="P116" s="114"/>
      <c r="Q116" s="114"/>
      <c r="R116" s="114"/>
    </row>
    <row r="117" spans="1:18" ht="12.75" customHeight="1">
      <c r="A117" s="33" t="s">
        <v>587</v>
      </c>
      <c r="B117" s="53" t="s">
        <v>94</v>
      </c>
      <c r="C117" s="119" t="s">
        <v>429</v>
      </c>
      <c r="D117" s="120"/>
      <c r="E117" s="109"/>
      <c r="F117" s="134">
        <f t="shared" si="6"/>
        <v>10.200000000000001</v>
      </c>
      <c r="G117" s="135"/>
      <c r="H117" s="115">
        <f t="shared" si="7"/>
        <v>8.5</v>
      </c>
      <c r="I117" s="116"/>
      <c r="J117" s="115">
        <v>6.8</v>
      </c>
      <c r="K117" s="116"/>
      <c r="L117" s="142" t="s">
        <v>74</v>
      </c>
      <c r="M117" s="143"/>
      <c r="N117" s="114" t="s">
        <v>505</v>
      </c>
      <c r="O117" s="114"/>
      <c r="P117" s="114"/>
      <c r="Q117" s="114"/>
      <c r="R117" s="114"/>
    </row>
    <row r="118" spans="1:18" ht="12.75" customHeight="1">
      <c r="A118" s="33" t="s">
        <v>588</v>
      </c>
      <c r="B118" s="53" t="s">
        <v>94</v>
      </c>
      <c r="C118" s="119" t="s">
        <v>423</v>
      </c>
      <c r="D118" s="120"/>
      <c r="E118" s="109"/>
      <c r="F118" s="134">
        <f t="shared" si="6"/>
        <v>10.200000000000001</v>
      </c>
      <c r="G118" s="135"/>
      <c r="H118" s="115">
        <f t="shared" si="7"/>
        <v>8.5</v>
      </c>
      <c r="I118" s="116"/>
      <c r="J118" s="115">
        <v>6.8</v>
      </c>
      <c r="K118" s="116"/>
      <c r="L118" s="142" t="s">
        <v>74</v>
      </c>
      <c r="M118" s="143"/>
      <c r="N118" s="114" t="s">
        <v>504</v>
      </c>
      <c r="O118" s="114"/>
      <c r="P118" s="114"/>
      <c r="Q118" s="114"/>
      <c r="R118" s="114"/>
    </row>
    <row r="119" spans="1:18" ht="12.75" customHeight="1">
      <c r="A119" s="33" t="s">
        <v>589</v>
      </c>
      <c r="B119" s="53" t="s">
        <v>94</v>
      </c>
      <c r="C119" s="119" t="s">
        <v>424</v>
      </c>
      <c r="D119" s="120"/>
      <c r="E119" s="109"/>
      <c r="F119" s="134">
        <f t="shared" si="6"/>
        <v>9.75</v>
      </c>
      <c r="G119" s="135"/>
      <c r="H119" s="115">
        <f t="shared" si="7"/>
        <v>8.15</v>
      </c>
      <c r="I119" s="116"/>
      <c r="J119" s="115">
        <v>6.5</v>
      </c>
      <c r="K119" s="116"/>
      <c r="L119" s="142" t="s">
        <v>74</v>
      </c>
      <c r="M119" s="143"/>
      <c r="N119" s="114" t="s">
        <v>488</v>
      </c>
      <c r="O119" s="114"/>
      <c r="P119" s="114"/>
      <c r="Q119" s="114"/>
      <c r="R119" s="114"/>
    </row>
    <row r="120" spans="1:18" ht="12.75" customHeight="1">
      <c r="A120" s="33" t="s">
        <v>590</v>
      </c>
      <c r="B120" s="53" t="s">
        <v>94</v>
      </c>
      <c r="C120" s="119" t="s">
        <v>425</v>
      </c>
      <c r="D120" s="120"/>
      <c r="E120" s="109"/>
      <c r="F120" s="134">
        <f t="shared" si="6"/>
        <v>10.200000000000001</v>
      </c>
      <c r="G120" s="135"/>
      <c r="H120" s="115">
        <f t="shared" si="7"/>
        <v>8.5</v>
      </c>
      <c r="I120" s="116"/>
      <c r="J120" s="115">
        <v>6.8</v>
      </c>
      <c r="K120" s="116"/>
      <c r="L120" s="142" t="s">
        <v>74</v>
      </c>
      <c r="M120" s="143"/>
      <c r="N120" s="114" t="s">
        <v>503</v>
      </c>
      <c r="O120" s="114"/>
      <c r="P120" s="114"/>
      <c r="Q120" s="114"/>
      <c r="R120" s="114"/>
    </row>
    <row r="121" spans="1:18" ht="12.75" customHeight="1">
      <c r="A121" s="33" t="s">
        <v>591</v>
      </c>
      <c r="B121" s="53" t="s">
        <v>94</v>
      </c>
      <c r="C121" s="119" t="s">
        <v>426</v>
      </c>
      <c r="D121" s="120"/>
      <c r="E121" s="109"/>
      <c r="F121" s="134">
        <f t="shared" si="6"/>
        <v>10.600000000000001</v>
      </c>
      <c r="G121" s="135"/>
      <c r="H121" s="115">
        <f t="shared" si="7"/>
        <v>8.85</v>
      </c>
      <c r="I121" s="116"/>
      <c r="J121" s="115">
        <v>7.05</v>
      </c>
      <c r="K121" s="116"/>
      <c r="L121" s="142" t="s">
        <v>74</v>
      </c>
      <c r="M121" s="143"/>
      <c r="N121" s="114" t="s">
        <v>489</v>
      </c>
      <c r="O121" s="114"/>
      <c r="P121" s="114"/>
      <c r="Q121" s="114"/>
      <c r="R121" s="114"/>
    </row>
    <row r="122" spans="1:18" ht="12.75" customHeight="1">
      <c r="A122" s="33" t="s">
        <v>592</v>
      </c>
      <c r="B122" s="53" t="s">
        <v>94</v>
      </c>
      <c r="C122" s="119" t="s">
        <v>427</v>
      </c>
      <c r="D122" s="120"/>
      <c r="E122" s="109"/>
      <c r="F122" s="134">
        <f t="shared" si="6"/>
        <v>10</v>
      </c>
      <c r="G122" s="135"/>
      <c r="H122" s="115">
        <f t="shared" si="7"/>
        <v>8.35</v>
      </c>
      <c r="I122" s="116"/>
      <c r="J122" s="115">
        <v>6.65</v>
      </c>
      <c r="K122" s="116"/>
      <c r="L122" s="142" t="s">
        <v>74</v>
      </c>
      <c r="M122" s="143"/>
      <c r="N122" s="114" t="s">
        <v>490</v>
      </c>
      <c r="O122" s="114"/>
      <c r="P122" s="114"/>
      <c r="Q122" s="114"/>
      <c r="R122" s="114"/>
    </row>
    <row r="123" spans="1:18" ht="12.75" customHeight="1" thickBot="1">
      <c r="A123" s="94" t="s">
        <v>593</v>
      </c>
      <c r="B123" s="54" t="s">
        <v>94</v>
      </c>
      <c r="C123" s="210" t="s">
        <v>428</v>
      </c>
      <c r="D123" s="211"/>
      <c r="E123" s="232"/>
      <c r="F123" s="233">
        <f t="shared" si="6"/>
        <v>8.65</v>
      </c>
      <c r="G123" s="234"/>
      <c r="H123" s="117">
        <f t="shared" si="7"/>
        <v>7.2</v>
      </c>
      <c r="I123" s="118"/>
      <c r="J123" s="117">
        <v>5.75</v>
      </c>
      <c r="K123" s="118"/>
      <c r="L123" s="110" t="s">
        <v>74</v>
      </c>
      <c r="M123" s="111"/>
      <c r="N123" s="276" t="s">
        <v>502</v>
      </c>
      <c r="O123" s="276"/>
      <c r="P123" s="276"/>
      <c r="Q123" s="276"/>
      <c r="R123" s="276"/>
    </row>
    <row r="124" spans="1:18" ht="12.75" customHeight="1">
      <c r="A124" s="95" t="s">
        <v>594</v>
      </c>
      <c r="B124" s="55" t="s">
        <v>94</v>
      </c>
      <c r="C124" s="219" t="s">
        <v>430</v>
      </c>
      <c r="D124" s="220"/>
      <c r="E124" s="231"/>
      <c r="F124" s="134">
        <f t="shared" si="6"/>
        <v>5.1000000000000005</v>
      </c>
      <c r="G124" s="135"/>
      <c r="H124" s="115">
        <f t="shared" si="7"/>
        <v>4.25</v>
      </c>
      <c r="I124" s="116"/>
      <c r="J124" s="115">
        <v>3.4</v>
      </c>
      <c r="K124" s="116"/>
      <c r="L124" s="142" t="s">
        <v>74</v>
      </c>
      <c r="M124" s="143"/>
      <c r="N124" s="113" t="s">
        <v>491</v>
      </c>
      <c r="O124" s="113"/>
      <c r="P124" s="113"/>
      <c r="Q124" s="113"/>
      <c r="R124" s="113"/>
    </row>
    <row r="125" spans="1:18" ht="12.75" customHeight="1">
      <c r="A125" s="33" t="s">
        <v>595</v>
      </c>
      <c r="B125" s="53" t="s">
        <v>94</v>
      </c>
      <c r="C125" s="119" t="s">
        <v>431</v>
      </c>
      <c r="D125" s="120"/>
      <c r="E125" s="109"/>
      <c r="F125" s="134">
        <f t="shared" si="6"/>
        <v>5.3500000000000005</v>
      </c>
      <c r="G125" s="135"/>
      <c r="H125" s="115">
        <f t="shared" si="7"/>
        <v>4.45</v>
      </c>
      <c r="I125" s="116"/>
      <c r="J125" s="115">
        <v>3.55</v>
      </c>
      <c r="K125" s="116"/>
      <c r="L125" s="142" t="s">
        <v>74</v>
      </c>
      <c r="M125" s="143"/>
      <c r="N125" s="113" t="s">
        <v>491</v>
      </c>
      <c r="O125" s="113"/>
      <c r="P125" s="113"/>
      <c r="Q125" s="113"/>
      <c r="R125" s="113"/>
    </row>
    <row r="126" spans="1:18" ht="12.75" customHeight="1">
      <c r="A126" s="33" t="s">
        <v>596</v>
      </c>
      <c r="B126" s="53" t="s">
        <v>94</v>
      </c>
      <c r="C126" s="119" t="s">
        <v>432</v>
      </c>
      <c r="D126" s="120"/>
      <c r="E126" s="109"/>
      <c r="F126" s="134">
        <f t="shared" si="6"/>
        <v>5.1000000000000005</v>
      </c>
      <c r="G126" s="135"/>
      <c r="H126" s="115">
        <f t="shared" si="7"/>
        <v>4.25</v>
      </c>
      <c r="I126" s="116"/>
      <c r="J126" s="115">
        <v>3.4</v>
      </c>
      <c r="K126" s="116"/>
      <c r="L126" s="142" t="s">
        <v>74</v>
      </c>
      <c r="M126" s="143"/>
      <c r="N126" s="113" t="s">
        <v>491</v>
      </c>
      <c r="O126" s="113"/>
      <c r="P126" s="113"/>
      <c r="Q126" s="113"/>
      <c r="R126" s="113"/>
    </row>
    <row r="127" spans="1:18" ht="12.75" customHeight="1">
      <c r="A127" s="33" t="s">
        <v>597</v>
      </c>
      <c r="B127" s="53" t="s">
        <v>94</v>
      </c>
      <c r="C127" s="119" t="s">
        <v>433</v>
      </c>
      <c r="D127" s="120"/>
      <c r="E127" s="109"/>
      <c r="F127" s="134">
        <f t="shared" si="6"/>
        <v>5.1000000000000005</v>
      </c>
      <c r="G127" s="135"/>
      <c r="H127" s="115">
        <f t="shared" si="7"/>
        <v>4.25</v>
      </c>
      <c r="I127" s="116"/>
      <c r="J127" s="115">
        <v>3.4</v>
      </c>
      <c r="K127" s="116"/>
      <c r="L127" s="142" t="s">
        <v>74</v>
      </c>
      <c r="M127" s="143"/>
      <c r="N127" s="113" t="s">
        <v>491</v>
      </c>
      <c r="O127" s="113"/>
      <c r="P127" s="113"/>
      <c r="Q127" s="113"/>
      <c r="R127" s="113"/>
    </row>
    <row r="128" spans="1:18" ht="12.75" customHeight="1" thickBot="1">
      <c r="A128" s="94" t="s">
        <v>598</v>
      </c>
      <c r="B128" s="54" t="s">
        <v>94</v>
      </c>
      <c r="C128" s="210" t="s">
        <v>434</v>
      </c>
      <c r="D128" s="211"/>
      <c r="E128" s="232"/>
      <c r="F128" s="233">
        <f t="shared" si="6"/>
        <v>5.1000000000000005</v>
      </c>
      <c r="G128" s="234"/>
      <c r="H128" s="117">
        <f t="shared" si="7"/>
        <v>4.25</v>
      </c>
      <c r="I128" s="118"/>
      <c r="J128" s="117">
        <v>3.4</v>
      </c>
      <c r="K128" s="118"/>
      <c r="L128" s="110" t="s">
        <v>74</v>
      </c>
      <c r="M128" s="111"/>
      <c r="N128" s="112" t="s">
        <v>491</v>
      </c>
      <c r="O128" s="112"/>
      <c r="P128" s="112"/>
      <c r="Q128" s="112"/>
      <c r="R128" s="112"/>
    </row>
    <row r="129" spans="1:18" ht="12.75" customHeight="1">
      <c r="A129" s="95" t="s">
        <v>599</v>
      </c>
      <c r="B129" s="55" t="s">
        <v>94</v>
      </c>
      <c r="C129" s="219" t="s">
        <v>435</v>
      </c>
      <c r="D129" s="220"/>
      <c r="E129" s="231"/>
      <c r="F129" s="134">
        <f t="shared" si="6"/>
        <v>4.5</v>
      </c>
      <c r="G129" s="135"/>
      <c r="H129" s="115">
        <f t="shared" si="7"/>
        <v>3.75</v>
      </c>
      <c r="I129" s="116"/>
      <c r="J129" s="115">
        <v>3</v>
      </c>
      <c r="K129" s="116"/>
      <c r="L129" s="142" t="s">
        <v>74</v>
      </c>
      <c r="M129" s="143"/>
      <c r="N129" s="113" t="s">
        <v>492</v>
      </c>
      <c r="O129" s="113"/>
      <c r="P129" s="113"/>
      <c r="Q129" s="113"/>
      <c r="R129" s="113"/>
    </row>
    <row r="130" spans="1:18" ht="12.75" customHeight="1">
      <c r="A130" s="33" t="s">
        <v>600</v>
      </c>
      <c r="B130" s="53" t="s">
        <v>94</v>
      </c>
      <c r="C130" s="119" t="s">
        <v>436</v>
      </c>
      <c r="D130" s="120"/>
      <c r="E130" s="109"/>
      <c r="F130" s="134">
        <f t="shared" si="6"/>
        <v>4.800000000000001</v>
      </c>
      <c r="G130" s="135"/>
      <c r="H130" s="115">
        <f t="shared" si="7"/>
        <v>4</v>
      </c>
      <c r="I130" s="116"/>
      <c r="J130" s="115">
        <v>3.2</v>
      </c>
      <c r="K130" s="116"/>
      <c r="L130" s="142" t="s">
        <v>74</v>
      </c>
      <c r="M130" s="143"/>
      <c r="N130" s="113" t="s">
        <v>492</v>
      </c>
      <c r="O130" s="113"/>
      <c r="P130" s="113"/>
      <c r="Q130" s="113"/>
      <c r="R130" s="113"/>
    </row>
    <row r="131" spans="1:18" ht="12.75" customHeight="1">
      <c r="A131" s="33" t="s">
        <v>601</v>
      </c>
      <c r="B131" s="53" t="s">
        <v>94</v>
      </c>
      <c r="C131" s="119" t="s">
        <v>437</v>
      </c>
      <c r="D131" s="120"/>
      <c r="E131" s="109"/>
      <c r="F131" s="134">
        <f t="shared" si="6"/>
        <v>5.3500000000000005</v>
      </c>
      <c r="G131" s="135"/>
      <c r="H131" s="115">
        <f t="shared" si="7"/>
        <v>4.45</v>
      </c>
      <c r="I131" s="116"/>
      <c r="J131" s="115">
        <v>3.55</v>
      </c>
      <c r="K131" s="116"/>
      <c r="L131" s="142" t="s">
        <v>74</v>
      </c>
      <c r="M131" s="143"/>
      <c r="N131" s="113" t="s">
        <v>491</v>
      </c>
      <c r="O131" s="113"/>
      <c r="P131" s="113"/>
      <c r="Q131" s="113"/>
      <c r="R131" s="113"/>
    </row>
    <row r="132" spans="1:19" ht="12.75" customHeight="1">
      <c r="A132" s="33" t="s">
        <v>602</v>
      </c>
      <c r="B132" s="53" t="s">
        <v>94</v>
      </c>
      <c r="C132" s="119" t="s">
        <v>438</v>
      </c>
      <c r="D132" s="120"/>
      <c r="E132" s="109"/>
      <c r="F132" s="134">
        <f t="shared" si="6"/>
        <v>5.2</v>
      </c>
      <c r="G132" s="135"/>
      <c r="H132" s="115">
        <f t="shared" si="7"/>
        <v>4.3500000000000005</v>
      </c>
      <c r="I132" s="116"/>
      <c r="J132" s="115">
        <v>3.45</v>
      </c>
      <c r="K132" s="116"/>
      <c r="L132" s="142" t="s">
        <v>74</v>
      </c>
      <c r="M132" s="143"/>
      <c r="N132" s="113" t="s">
        <v>491</v>
      </c>
      <c r="O132" s="113"/>
      <c r="P132" s="113"/>
      <c r="Q132" s="113"/>
      <c r="R132" s="113"/>
      <c r="S132" s="17"/>
    </row>
    <row r="133" spans="1:18" ht="12.75" customHeight="1">
      <c r="A133" s="33" t="s">
        <v>603</v>
      </c>
      <c r="B133" s="53" t="s">
        <v>94</v>
      </c>
      <c r="C133" s="119" t="s">
        <v>439</v>
      </c>
      <c r="D133" s="120"/>
      <c r="E133" s="109"/>
      <c r="F133" s="134">
        <f t="shared" si="6"/>
        <v>5.2</v>
      </c>
      <c r="G133" s="135"/>
      <c r="H133" s="115">
        <f t="shared" si="7"/>
        <v>4.3500000000000005</v>
      </c>
      <c r="I133" s="116"/>
      <c r="J133" s="115">
        <v>3.45</v>
      </c>
      <c r="K133" s="116"/>
      <c r="L133" s="142" t="s">
        <v>74</v>
      </c>
      <c r="M133" s="143"/>
      <c r="N133" s="113" t="s">
        <v>493</v>
      </c>
      <c r="O133" s="113"/>
      <c r="P133" s="113"/>
      <c r="Q133" s="113"/>
      <c r="R133" s="113"/>
    </row>
    <row r="134" spans="1:18" ht="12.75" customHeight="1" thickBot="1">
      <c r="A134" s="94" t="s">
        <v>604</v>
      </c>
      <c r="B134" s="54" t="s">
        <v>94</v>
      </c>
      <c r="C134" s="210" t="s">
        <v>440</v>
      </c>
      <c r="D134" s="211"/>
      <c r="E134" s="232"/>
      <c r="F134" s="233">
        <f t="shared" si="6"/>
        <v>5.550000000000001</v>
      </c>
      <c r="G134" s="234"/>
      <c r="H134" s="117">
        <f t="shared" si="7"/>
        <v>4.65</v>
      </c>
      <c r="I134" s="118"/>
      <c r="J134" s="117">
        <v>3.7</v>
      </c>
      <c r="K134" s="118"/>
      <c r="L134" s="110" t="s">
        <v>74</v>
      </c>
      <c r="M134" s="111"/>
      <c r="N134" s="112" t="s">
        <v>491</v>
      </c>
      <c r="O134" s="112"/>
      <c r="P134" s="112"/>
      <c r="Q134" s="112"/>
      <c r="R134" s="112"/>
    </row>
    <row r="135" spans="1:18" ht="12.75" customHeight="1">
      <c r="A135" s="95" t="s">
        <v>605</v>
      </c>
      <c r="B135" s="55" t="s">
        <v>94</v>
      </c>
      <c r="C135" s="219" t="s">
        <v>441</v>
      </c>
      <c r="D135" s="220"/>
      <c r="E135" s="231"/>
      <c r="F135" s="134">
        <f t="shared" si="6"/>
        <v>5.050000000000001</v>
      </c>
      <c r="G135" s="135"/>
      <c r="H135" s="115">
        <f t="shared" si="7"/>
        <v>4.2</v>
      </c>
      <c r="I135" s="116"/>
      <c r="J135" s="115">
        <v>3.35</v>
      </c>
      <c r="K135" s="116"/>
      <c r="L135" s="142" t="s">
        <v>74</v>
      </c>
      <c r="M135" s="143"/>
      <c r="N135" s="282" t="s">
        <v>473</v>
      </c>
      <c r="O135" s="282"/>
      <c r="P135" s="282"/>
      <c r="Q135" s="282"/>
      <c r="R135" s="282"/>
    </row>
    <row r="136" spans="1:18" ht="12.75" customHeight="1">
      <c r="A136" s="33" t="s">
        <v>606</v>
      </c>
      <c r="B136" s="53" t="s">
        <v>94</v>
      </c>
      <c r="C136" s="119" t="s">
        <v>442</v>
      </c>
      <c r="D136" s="120"/>
      <c r="E136" s="109"/>
      <c r="F136" s="134">
        <f t="shared" si="6"/>
        <v>4.9</v>
      </c>
      <c r="G136" s="135"/>
      <c r="H136" s="115">
        <f t="shared" si="7"/>
        <v>4.1000000000000005</v>
      </c>
      <c r="I136" s="116"/>
      <c r="J136" s="115">
        <v>3.25</v>
      </c>
      <c r="K136" s="116"/>
      <c r="L136" s="142" t="s">
        <v>74</v>
      </c>
      <c r="M136" s="143"/>
      <c r="N136" s="140" t="s">
        <v>473</v>
      </c>
      <c r="O136" s="140"/>
      <c r="P136" s="140"/>
      <c r="Q136" s="140"/>
      <c r="R136" s="140"/>
    </row>
    <row r="137" spans="1:18" ht="12.75" customHeight="1">
      <c r="A137" s="33" t="s">
        <v>607</v>
      </c>
      <c r="B137" s="53" t="s">
        <v>94</v>
      </c>
      <c r="C137" s="119" t="s">
        <v>443</v>
      </c>
      <c r="D137" s="120"/>
      <c r="E137" s="109"/>
      <c r="F137" s="134">
        <f t="shared" si="6"/>
        <v>5.1000000000000005</v>
      </c>
      <c r="G137" s="135"/>
      <c r="H137" s="115">
        <f t="shared" si="7"/>
        <v>4.25</v>
      </c>
      <c r="I137" s="116"/>
      <c r="J137" s="115">
        <v>3.4</v>
      </c>
      <c r="K137" s="116"/>
      <c r="L137" s="142" t="s">
        <v>74</v>
      </c>
      <c r="M137" s="143"/>
      <c r="N137" s="113" t="s">
        <v>474</v>
      </c>
      <c r="O137" s="113"/>
      <c r="P137" s="113"/>
      <c r="Q137" s="113"/>
      <c r="R137" s="113"/>
    </row>
    <row r="138" spans="1:18" ht="12.75" customHeight="1">
      <c r="A138" s="33" t="s">
        <v>608</v>
      </c>
      <c r="B138" s="53" t="s">
        <v>94</v>
      </c>
      <c r="C138" s="119" t="s">
        <v>444</v>
      </c>
      <c r="D138" s="120"/>
      <c r="E138" s="109"/>
      <c r="F138" s="134">
        <f t="shared" si="6"/>
        <v>5.1000000000000005</v>
      </c>
      <c r="G138" s="135"/>
      <c r="H138" s="115">
        <f t="shared" si="7"/>
        <v>4.25</v>
      </c>
      <c r="I138" s="116"/>
      <c r="J138" s="115">
        <v>3.4</v>
      </c>
      <c r="K138" s="116"/>
      <c r="L138" s="142" t="s">
        <v>74</v>
      </c>
      <c r="M138" s="143"/>
      <c r="N138" s="113" t="s">
        <v>494</v>
      </c>
      <c r="O138" s="113"/>
      <c r="P138" s="113"/>
      <c r="Q138" s="113"/>
      <c r="R138" s="113"/>
    </row>
    <row r="139" spans="1:18" ht="12.75" customHeight="1">
      <c r="A139" s="33" t="s">
        <v>609</v>
      </c>
      <c r="B139" s="53" t="s">
        <v>94</v>
      </c>
      <c r="C139" s="119" t="s">
        <v>445</v>
      </c>
      <c r="D139" s="120"/>
      <c r="E139" s="109"/>
      <c r="F139" s="134">
        <f aca="true" t="shared" si="8" ref="F139:F170">CEILING(J139+J139/2,0.05)</f>
        <v>5.95</v>
      </c>
      <c r="G139" s="135"/>
      <c r="H139" s="115">
        <f aca="true" t="shared" si="9" ref="H139:H170">CEILING(J139+J139/4,0.05)</f>
        <v>4.95</v>
      </c>
      <c r="I139" s="116"/>
      <c r="J139" s="115">
        <v>3.95</v>
      </c>
      <c r="K139" s="116"/>
      <c r="L139" s="142" t="s">
        <v>74</v>
      </c>
      <c r="M139" s="143"/>
      <c r="N139" s="113" t="s">
        <v>495</v>
      </c>
      <c r="O139" s="113"/>
      <c r="P139" s="113"/>
      <c r="Q139" s="113"/>
      <c r="R139" s="113"/>
    </row>
    <row r="140" spans="1:18" ht="12.75" customHeight="1">
      <c r="A140" s="33" t="s">
        <v>610</v>
      </c>
      <c r="B140" s="53" t="s">
        <v>94</v>
      </c>
      <c r="C140" s="119" t="s">
        <v>446</v>
      </c>
      <c r="D140" s="120"/>
      <c r="E140" s="109"/>
      <c r="F140" s="134">
        <f t="shared" si="8"/>
        <v>7.800000000000001</v>
      </c>
      <c r="G140" s="135"/>
      <c r="H140" s="115">
        <f t="shared" si="9"/>
        <v>6.5</v>
      </c>
      <c r="I140" s="116"/>
      <c r="J140" s="115">
        <v>5.2</v>
      </c>
      <c r="K140" s="116"/>
      <c r="L140" s="142" t="s">
        <v>74</v>
      </c>
      <c r="M140" s="143"/>
      <c r="N140" s="113" t="s">
        <v>496</v>
      </c>
      <c r="O140" s="113"/>
      <c r="P140" s="113"/>
      <c r="Q140" s="113"/>
      <c r="R140" s="113"/>
    </row>
    <row r="141" spans="1:18" ht="12.75" customHeight="1">
      <c r="A141" s="33" t="s">
        <v>611</v>
      </c>
      <c r="B141" s="53" t="s">
        <v>94</v>
      </c>
      <c r="C141" s="119" t="s">
        <v>447</v>
      </c>
      <c r="D141" s="120"/>
      <c r="E141" s="109"/>
      <c r="F141" s="134">
        <f t="shared" si="8"/>
        <v>7.800000000000001</v>
      </c>
      <c r="G141" s="135"/>
      <c r="H141" s="115">
        <f t="shared" si="9"/>
        <v>6.5</v>
      </c>
      <c r="I141" s="116"/>
      <c r="J141" s="115">
        <v>5.2</v>
      </c>
      <c r="K141" s="116"/>
      <c r="L141" s="142" t="s">
        <v>74</v>
      </c>
      <c r="M141" s="143"/>
      <c r="N141" s="113" t="s">
        <v>497</v>
      </c>
      <c r="O141" s="113"/>
      <c r="P141" s="113"/>
      <c r="Q141" s="113"/>
      <c r="R141" s="113"/>
    </row>
    <row r="142" spans="1:18" ht="12.75" customHeight="1" thickBot="1">
      <c r="A142" s="94" t="s">
        <v>612</v>
      </c>
      <c r="B142" s="54" t="s">
        <v>94</v>
      </c>
      <c r="C142" s="210" t="s">
        <v>448</v>
      </c>
      <c r="D142" s="211"/>
      <c r="E142" s="232"/>
      <c r="F142" s="233">
        <f t="shared" si="8"/>
        <v>7.800000000000001</v>
      </c>
      <c r="G142" s="234"/>
      <c r="H142" s="117">
        <f t="shared" si="9"/>
        <v>6.5</v>
      </c>
      <c r="I142" s="118"/>
      <c r="J142" s="117">
        <v>5.2</v>
      </c>
      <c r="K142" s="118"/>
      <c r="L142" s="110" t="s">
        <v>74</v>
      </c>
      <c r="M142" s="111"/>
      <c r="N142" s="112" t="s">
        <v>497</v>
      </c>
      <c r="O142" s="112"/>
      <c r="P142" s="112"/>
      <c r="Q142" s="112"/>
      <c r="R142" s="112"/>
    </row>
    <row r="143" spans="1:18" ht="12.75" customHeight="1">
      <c r="A143" s="95" t="s">
        <v>613</v>
      </c>
      <c r="B143" s="55" t="s">
        <v>94</v>
      </c>
      <c r="C143" s="219" t="s">
        <v>449</v>
      </c>
      <c r="D143" s="220"/>
      <c r="E143" s="231"/>
      <c r="F143" s="134">
        <f t="shared" si="8"/>
        <v>6</v>
      </c>
      <c r="G143" s="135"/>
      <c r="H143" s="115">
        <f t="shared" si="9"/>
        <v>5</v>
      </c>
      <c r="I143" s="116"/>
      <c r="J143" s="115">
        <v>4</v>
      </c>
      <c r="K143" s="116"/>
      <c r="L143" s="142" t="s">
        <v>74</v>
      </c>
      <c r="M143" s="143"/>
      <c r="N143" s="114" t="s">
        <v>476</v>
      </c>
      <c r="O143" s="114"/>
      <c r="P143" s="114"/>
      <c r="Q143" s="114"/>
      <c r="R143" s="114"/>
    </row>
    <row r="144" spans="1:18" ht="12.75" customHeight="1">
      <c r="A144" s="33" t="s">
        <v>614</v>
      </c>
      <c r="B144" s="53" t="s">
        <v>94</v>
      </c>
      <c r="C144" s="119" t="s">
        <v>456</v>
      </c>
      <c r="D144" s="120"/>
      <c r="E144" s="109"/>
      <c r="F144" s="134">
        <f t="shared" si="8"/>
        <v>6.15</v>
      </c>
      <c r="G144" s="135"/>
      <c r="H144" s="115">
        <f t="shared" si="9"/>
        <v>5.15</v>
      </c>
      <c r="I144" s="116"/>
      <c r="J144" s="115">
        <v>4.1</v>
      </c>
      <c r="K144" s="116"/>
      <c r="L144" s="142" t="s">
        <v>74</v>
      </c>
      <c r="M144" s="143"/>
      <c r="N144" s="207" t="s">
        <v>476</v>
      </c>
      <c r="O144" s="207"/>
      <c r="P144" s="207"/>
      <c r="Q144" s="207"/>
      <c r="R144" s="207"/>
    </row>
    <row r="145" spans="1:18" ht="12.75" customHeight="1">
      <c r="A145" s="33" t="s">
        <v>615</v>
      </c>
      <c r="B145" s="53" t="s">
        <v>94</v>
      </c>
      <c r="C145" s="119" t="s">
        <v>450</v>
      </c>
      <c r="D145" s="120"/>
      <c r="E145" s="109"/>
      <c r="F145" s="134">
        <f t="shared" si="8"/>
        <v>6.1000000000000005</v>
      </c>
      <c r="G145" s="135"/>
      <c r="H145" s="115">
        <f t="shared" si="9"/>
        <v>5.1000000000000005</v>
      </c>
      <c r="I145" s="116"/>
      <c r="J145" s="115">
        <v>4.05</v>
      </c>
      <c r="K145" s="116"/>
      <c r="L145" s="142" t="s">
        <v>74</v>
      </c>
      <c r="M145" s="143"/>
      <c r="N145" s="207" t="s">
        <v>498</v>
      </c>
      <c r="O145" s="207"/>
      <c r="P145" s="207"/>
      <c r="Q145" s="207"/>
      <c r="R145" s="207"/>
    </row>
    <row r="146" spans="1:18" ht="12.75" customHeight="1">
      <c r="A146" s="33" t="s">
        <v>616</v>
      </c>
      <c r="B146" s="53" t="s">
        <v>94</v>
      </c>
      <c r="C146" s="119" t="s">
        <v>451</v>
      </c>
      <c r="D146" s="120"/>
      <c r="E146" s="109"/>
      <c r="F146" s="134">
        <f t="shared" si="8"/>
        <v>6.15</v>
      </c>
      <c r="G146" s="135"/>
      <c r="H146" s="115">
        <f t="shared" si="9"/>
        <v>5.15</v>
      </c>
      <c r="I146" s="116"/>
      <c r="J146" s="115">
        <v>4.1</v>
      </c>
      <c r="K146" s="116"/>
      <c r="L146" s="142" t="s">
        <v>74</v>
      </c>
      <c r="M146" s="143"/>
      <c r="N146" s="207" t="s">
        <v>477</v>
      </c>
      <c r="O146" s="207"/>
      <c r="P146" s="207"/>
      <c r="Q146" s="207"/>
      <c r="R146" s="207"/>
    </row>
    <row r="147" spans="1:18" ht="12.75" customHeight="1">
      <c r="A147" s="33" t="s">
        <v>617</v>
      </c>
      <c r="B147" s="53" t="s">
        <v>94</v>
      </c>
      <c r="C147" s="119" t="s">
        <v>452</v>
      </c>
      <c r="D147" s="120"/>
      <c r="E147" s="109"/>
      <c r="F147" s="134">
        <f t="shared" si="8"/>
        <v>6.300000000000001</v>
      </c>
      <c r="G147" s="135"/>
      <c r="H147" s="115">
        <f t="shared" si="9"/>
        <v>5.25</v>
      </c>
      <c r="I147" s="116"/>
      <c r="J147" s="115">
        <v>4.2</v>
      </c>
      <c r="K147" s="116"/>
      <c r="L147" s="142" t="s">
        <v>74</v>
      </c>
      <c r="M147" s="143"/>
      <c r="N147" s="207" t="s">
        <v>477</v>
      </c>
      <c r="O147" s="207"/>
      <c r="P147" s="207"/>
      <c r="Q147" s="207"/>
      <c r="R147" s="207"/>
    </row>
    <row r="148" spans="1:18" ht="12.75" customHeight="1">
      <c r="A148" s="33" t="s">
        <v>618</v>
      </c>
      <c r="B148" s="53" t="s">
        <v>94</v>
      </c>
      <c r="C148" s="119" t="s">
        <v>453</v>
      </c>
      <c r="D148" s="120"/>
      <c r="E148" s="109"/>
      <c r="F148" s="134">
        <f t="shared" si="8"/>
        <v>6.300000000000001</v>
      </c>
      <c r="G148" s="135"/>
      <c r="H148" s="115">
        <f t="shared" si="9"/>
        <v>5.25</v>
      </c>
      <c r="I148" s="116"/>
      <c r="J148" s="115">
        <v>4.2</v>
      </c>
      <c r="K148" s="116"/>
      <c r="L148" s="142" t="s">
        <v>74</v>
      </c>
      <c r="M148" s="143"/>
      <c r="N148" s="207" t="s">
        <v>476</v>
      </c>
      <c r="O148" s="207"/>
      <c r="P148" s="207"/>
      <c r="Q148" s="207"/>
      <c r="R148" s="207"/>
    </row>
    <row r="149" spans="1:18" ht="12.75" customHeight="1">
      <c r="A149" s="33" t="s">
        <v>619</v>
      </c>
      <c r="B149" s="53" t="s">
        <v>94</v>
      </c>
      <c r="C149" s="119" t="s">
        <v>454</v>
      </c>
      <c r="D149" s="120"/>
      <c r="E149" s="109"/>
      <c r="F149" s="134">
        <f t="shared" si="8"/>
        <v>6.45</v>
      </c>
      <c r="G149" s="135"/>
      <c r="H149" s="115">
        <f t="shared" si="9"/>
        <v>5.4</v>
      </c>
      <c r="I149" s="116"/>
      <c r="J149" s="115">
        <v>4.3</v>
      </c>
      <c r="K149" s="116"/>
      <c r="L149" s="142" t="s">
        <v>74</v>
      </c>
      <c r="M149" s="143"/>
      <c r="N149" s="207" t="s">
        <v>480</v>
      </c>
      <c r="O149" s="207"/>
      <c r="P149" s="207"/>
      <c r="Q149" s="207"/>
      <c r="R149" s="207"/>
    </row>
    <row r="150" spans="1:18" ht="12.75" customHeight="1" thickBot="1">
      <c r="A150" s="94" t="s">
        <v>620</v>
      </c>
      <c r="B150" s="54" t="s">
        <v>94</v>
      </c>
      <c r="C150" s="210" t="s">
        <v>455</v>
      </c>
      <c r="D150" s="211"/>
      <c r="E150" s="232"/>
      <c r="F150" s="233">
        <f t="shared" si="8"/>
        <v>6.6000000000000005</v>
      </c>
      <c r="G150" s="234"/>
      <c r="H150" s="117">
        <f t="shared" si="9"/>
        <v>5.5</v>
      </c>
      <c r="I150" s="118"/>
      <c r="J150" s="117">
        <v>4.4</v>
      </c>
      <c r="K150" s="118"/>
      <c r="L150" s="110" t="s">
        <v>74</v>
      </c>
      <c r="M150" s="111"/>
      <c r="N150" s="276" t="s">
        <v>480</v>
      </c>
      <c r="O150" s="276"/>
      <c r="P150" s="276"/>
      <c r="Q150" s="276"/>
      <c r="R150" s="276"/>
    </row>
    <row r="151" spans="1:18" ht="12.75" customHeight="1">
      <c r="A151" s="95" t="s">
        <v>621</v>
      </c>
      <c r="B151" s="55" t="s">
        <v>94</v>
      </c>
      <c r="C151" s="219" t="s">
        <v>457</v>
      </c>
      <c r="D151" s="220"/>
      <c r="E151" s="231"/>
      <c r="F151" s="134">
        <f t="shared" si="8"/>
        <v>11.4</v>
      </c>
      <c r="G151" s="135"/>
      <c r="H151" s="115">
        <f t="shared" si="9"/>
        <v>9.5</v>
      </c>
      <c r="I151" s="116"/>
      <c r="J151" s="115">
        <v>7.6</v>
      </c>
      <c r="K151" s="116"/>
      <c r="L151" s="142" t="s">
        <v>74</v>
      </c>
      <c r="M151" s="143"/>
      <c r="N151" s="114" t="s">
        <v>499</v>
      </c>
      <c r="O151" s="114"/>
      <c r="P151" s="114"/>
      <c r="Q151" s="114"/>
      <c r="R151" s="114"/>
    </row>
    <row r="152" spans="1:18" ht="12.75" customHeight="1">
      <c r="A152" s="33" t="s">
        <v>622</v>
      </c>
      <c r="B152" s="53" t="s">
        <v>94</v>
      </c>
      <c r="C152" s="119" t="s">
        <v>458</v>
      </c>
      <c r="D152" s="120"/>
      <c r="E152" s="109"/>
      <c r="F152" s="134">
        <f t="shared" si="8"/>
        <v>11.4</v>
      </c>
      <c r="G152" s="135"/>
      <c r="H152" s="115">
        <f t="shared" si="9"/>
        <v>9.5</v>
      </c>
      <c r="I152" s="116"/>
      <c r="J152" s="115">
        <v>7.6</v>
      </c>
      <c r="K152" s="116"/>
      <c r="L152" s="142" t="s">
        <v>74</v>
      </c>
      <c r="M152" s="143"/>
      <c r="N152" s="114" t="s">
        <v>500</v>
      </c>
      <c r="O152" s="114"/>
      <c r="P152" s="114"/>
      <c r="Q152" s="114"/>
      <c r="R152" s="114"/>
    </row>
    <row r="153" spans="1:18" ht="12.75" customHeight="1">
      <c r="A153" s="33" t="s">
        <v>623</v>
      </c>
      <c r="B153" s="53" t="s">
        <v>94</v>
      </c>
      <c r="C153" s="119" t="s">
        <v>459</v>
      </c>
      <c r="D153" s="120"/>
      <c r="E153" s="109"/>
      <c r="F153" s="134">
        <f t="shared" si="8"/>
        <v>11.4</v>
      </c>
      <c r="G153" s="135"/>
      <c r="H153" s="115">
        <f t="shared" si="9"/>
        <v>9.5</v>
      </c>
      <c r="I153" s="116"/>
      <c r="J153" s="115">
        <v>7.6</v>
      </c>
      <c r="K153" s="116"/>
      <c r="L153" s="142" t="s">
        <v>74</v>
      </c>
      <c r="M153" s="143"/>
      <c r="N153" s="114" t="s">
        <v>501</v>
      </c>
      <c r="O153" s="114"/>
      <c r="P153" s="114"/>
      <c r="Q153" s="114"/>
      <c r="R153" s="114"/>
    </row>
    <row r="154" spans="1:18" ht="12.75" customHeight="1" thickBot="1">
      <c r="A154" s="94" t="s">
        <v>624</v>
      </c>
      <c r="B154" s="54" t="s">
        <v>94</v>
      </c>
      <c r="C154" s="210" t="s">
        <v>460</v>
      </c>
      <c r="D154" s="211"/>
      <c r="E154" s="232"/>
      <c r="F154" s="233">
        <f t="shared" si="8"/>
        <v>11.4</v>
      </c>
      <c r="G154" s="234"/>
      <c r="H154" s="117">
        <f t="shared" si="9"/>
        <v>9.5</v>
      </c>
      <c r="I154" s="118"/>
      <c r="J154" s="117">
        <v>7.6</v>
      </c>
      <c r="K154" s="118"/>
      <c r="L154" s="110" t="s">
        <v>74</v>
      </c>
      <c r="M154" s="111"/>
      <c r="N154" s="276" t="s">
        <v>501</v>
      </c>
      <c r="O154" s="276"/>
      <c r="P154" s="276"/>
      <c r="Q154" s="276"/>
      <c r="R154" s="276"/>
    </row>
    <row r="155" spans="1:18" ht="12.75" customHeight="1">
      <c r="A155" s="95" t="s">
        <v>625</v>
      </c>
      <c r="B155" s="55" t="s">
        <v>94</v>
      </c>
      <c r="C155" s="219" t="s">
        <v>461</v>
      </c>
      <c r="D155" s="220"/>
      <c r="E155" s="231"/>
      <c r="F155" s="134">
        <f t="shared" si="8"/>
        <v>6.45</v>
      </c>
      <c r="G155" s="135"/>
      <c r="H155" s="115">
        <f t="shared" si="9"/>
        <v>5.4</v>
      </c>
      <c r="I155" s="116"/>
      <c r="J155" s="115">
        <v>4.3</v>
      </c>
      <c r="K155" s="116"/>
      <c r="L155" s="142" t="s">
        <v>74</v>
      </c>
      <c r="M155" s="143"/>
      <c r="N155" s="114" t="s">
        <v>476</v>
      </c>
      <c r="O155" s="114"/>
      <c r="P155" s="114"/>
      <c r="Q155" s="114"/>
      <c r="R155" s="114"/>
    </row>
    <row r="156" spans="1:18" ht="12.75" customHeight="1">
      <c r="A156" s="33" t="s">
        <v>626</v>
      </c>
      <c r="B156" s="53" t="s">
        <v>94</v>
      </c>
      <c r="C156" s="119" t="s">
        <v>462</v>
      </c>
      <c r="D156" s="120"/>
      <c r="E156" s="109"/>
      <c r="F156" s="134">
        <f t="shared" si="8"/>
        <v>6.300000000000001</v>
      </c>
      <c r="G156" s="135"/>
      <c r="H156" s="115">
        <f t="shared" si="9"/>
        <v>5.25</v>
      </c>
      <c r="I156" s="116"/>
      <c r="J156" s="115">
        <v>4.2</v>
      </c>
      <c r="K156" s="116"/>
      <c r="L156" s="142" t="s">
        <v>74</v>
      </c>
      <c r="M156" s="143"/>
      <c r="N156" s="114" t="s">
        <v>477</v>
      </c>
      <c r="O156" s="114"/>
      <c r="P156" s="114"/>
      <c r="Q156" s="114"/>
      <c r="R156" s="114"/>
    </row>
    <row r="157" spans="1:18" ht="12.75" customHeight="1">
      <c r="A157" s="33" t="s">
        <v>627</v>
      </c>
      <c r="B157" s="53" t="s">
        <v>94</v>
      </c>
      <c r="C157" s="119" t="s">
        <v>463</v>
      </c>
      <c r="D157" s="120"/>
      <c r="E157" s="109"/>
      <c r="F157" s="134">
        <f t="shared" si="8"/>
        <v>6.15</v>
      </c>
      <c r="G157" s="135"/>
      <c r="H157" s="115">
        <f t="shared" si="9"/>
        <v>5.15</v>
      </c>
      <c r="I157" s="116"/>
      <c r="J157" s="115">
        <v>4.1</v>
      </c>
      <c r="K157" s="116"/>
      <c r="L157" s="142" t="s">
        <v>74</v>
      </c>
      <c r="M157" s="143"/>
      <c r="N157" s="114" t="s">
        <v>477</v>
      </c>
      <c r="O157" s="114"/>
      <c r="P157" s="114"/>
      <c r="Q157" s="114"/>
      <c r="R157" s="114"/>
    </row>
    <row r="158" spans="1:18" ht="12.75" customHeight="1">
      <c r="A158" s="33" t="s">
        <v>628</v>
      </c>
      <c r="B158" s="53" t="s">
        <v>94</v>
      </c>
      <c r="C158" s="119" t="s">
        <v>464</v>
      </c>
      <c r="D158" s="120"/>
      <c r="E158" s="109"/>
      <c r="F158" s="134">
        <f t="shared" si="8"/>
        <v>6.1000000000000005</v>
      </c>
      <c r="G158" s="135"/>
      <c r="H158" s="115">
        <f t="shared" si="9"/>
        <v>5.1000000000000005</v>
      </c>
      <c r="I158" s="116"/>
      <c r="J158" s="115">
        <v>4.05</v>
      </c>
      <c r="K158" s="116"/>
      <c r="L158" s="142" t="s">
        <v>74</v>
      </c>
      <c r="M158" s="143"/>
      <c r="N158" s="114" t="s">
        <v>475</v>
      </c>
      <c r="O158" s="114"/>
      <c r="P158" s="114"/>
      <c r="Q158" s="114"/>
      <c r="R158" s="114"/>
    </row>
    <row r="159" spans="1:18" ht="12.75" customHeight="1">
      <c r="A159" s="33" t="s">
        <v>629</v>
      </c>
      <c r="B159" s="53" t="s">
        <v>94</v>
      </c>
      <c r="C159" s="119" t="s">
        <v>465</v>
      </c>
      <c r="D159" s="120"/>
      <c r="E159" s="109"/>
      <c r="F159" s="134">
        <f t="shared" si="8"/>
        <v>6.25</v>
      </c>
      <c r="G159" s="135"/>
      <c r="H159" s="115">
        <f t="shared" si="9"/>
        <v>5.2</v>
      </c>
      <c r="I159" s="116"/>
      <c r="J159" s="115">
        <v>4.15</v>
      </c>
      <c r="K159" s="116"/>
      <c r="L159" s="142" t="s">
        <v>74</v>
      </c>
      <c r="M159" s="143"/>
      <c r="N159" s="114" t="s">
        <v>475</v>
      </c>
      <c r="O159" s="114"/>
      <c r="P159" s="114"/>
      <c r="Q159" s="114"/>
      <c r="R159" s="114"/>
    </row>
    <row r="160" spans="1:18" ht="12.75" customHeight="1">
      <c r="A160" s="33" t="s">
        <v>630</v>
      </c>
      <c r="B160" s="53" t="s">
        <v>94</v>
      </c>
      <c r="C160" s="119" t="s">
        <v>466</v>
      </c>
      <c r="D160" s="120"/>
      <c r="E160" s="109"/>
      <c r="F160" s="134">
        <f t="shared" si="8"/>
        <v>6.6000000000000005</v>
      </c>
      <c r="G160" s="135"/>
      <c r="H160" s="115">
        <f t="shared" si="9"/>
        <v>5.5</v>
      </c>
      <c r="I160" s="116"/>
      <c r="J160" s="115">
        <v>4.4</v>
      </c>
      <c r="K160" s="116"/>
      <c r="L160" s="142" t="s">
        <v>74</v>
      </c>
      <c r="M160" s="143"/>
      <c r="N160" s="114" t="s">
        <v>507</v>
      </c>
      <c r="O160" s="114"/>
      <c r="P160" s="114"/>
      <c r="Q160" s="114"/>
      <c r="R160" s="114"/>
    </row>
    <row r="161" spans="1:18" ht="12.75" customHeight="1">
      <c r="A161" s="33" t="s">
        <v>631</v>
      </c>
      <c r="B161" s="53" t="s">
        <v>94</v>
      </c>
      <c r="C161" s="119" t="s">
        <v>467</v>
      </c>
      <c r="D161" s="120"/>
      <c r="E161" s="109"/>
      <c r="F161" s="134">
        <f t="shared" si="8"/>
        <v>5.95</v>
      </c>
      <c r="G161" s="135"/>
      <c r="H161" s="115">
        <f t="shared" si="9"/>
        <v>4.95</v>
      </c>
      <c r="I161" s="116"/>
      <c r="J161" s="115">
        <v>3.95</v>
      </c>
      <c r="K161" s="116"/>
      <c r="L161" s="142" t="s">
        <v>74</v>
      </c>
      <c r="M161" s="143"/>
      <c r="N161" s="114" t="s">
        <v>475</v>
      </c>
      <c r="O161" s="114"/>
      <c r="P161" s="114"/>
      <c r="Q161" s="114"/>
      <c r="R161" s="114"/>
    </row>
    <row r="162" spans="1:18" ht="12.75" customHeight="1" thickBot="1">
      <c r="A162" s="94" t="s">
        <v>632</v>
      </c>
      <c r="B162" s="54" t="s">
        <v>94</v>
      </c>
      <c r="C162" s="210" t="s">
        <v>468</v>
      </c>
      <c r="D162" s="211"/>
      <c r="E162" s="232"/>
      <c r="F162" s="233">
        <f t="shared" si="8"/>
        <v>7.800000000000001</v>
      </c>
      <c r="G162" s="234"/>
      <c r="H162" s="117">
        <f t="shared" si="9"/>
        <v>6.5</v>
      </c>
      <c r="I162" s="118"/>
      <c r="J162" s="117">
        <v>5.2</v>
      </c>
      <c r="K162" s="118"/>
      <c r="L162" s="110" t="s">
        <v>74</v>
      </c>
      <c r="M162" s="111"/>
      <c r="N162" s="276" t="s">
        <v>506</v>
      </c>
      <c r="O162" s="276"/>
      <c r="P162" s="276"/>
      <c r="Q162" s="276"/>
      <c r="R162" s="276"/>
    </row>
    <row r="163" spans="1:18" ht="12.75" customHeight="1">
      <c r="A163" s="98" t="s">
        <v>633</v>
      </c>
      <c r="B163" s="69" t="s">
        <v>94</v>
      </c>
      <c r="C163" s="219" t="s">
        <v>508</v>
      </c>
      <c r="D163" s="220"/>
      <c r="E163" s="231"/>
      <c r="F163" s="134">
        <f t="shared" si="8"/>
        <v>9.4</v>
      </c>
      <c r="G163" s="135"/>
      <c r="H163" s="115">
        <f t="shared" si="9"/>
        <v>7.8500000000000005</v>
      </c>
      <c r="I163" s="116"/>
      <c r="J163" s="115">
        <v>6.25</v>
      </c>
      <c r="K163" s="116"/>
      <c r="L163" s="142" t="s">
        <v>74</v>
      </c>
      <c r="M163" s="143"/>
      <c r="N163" s="114" t="s">
        <v>499</v>
      </c>
      <c r="O163" s="114"/>
      <c r="P163" s="114"/>
      <c r="Q163" s="114"/>
      <c r="R163" s="114"/>
    </row>
    <row r="164" spans="1:18" ht="12.75" customHeight="1">
      <c r="A164" s="98" t="s">
        <v>634</v>
      </c>
      <c r="B164" s="60" t="s">
        <v>94</v>
      </c>
      <c r="C164" s="119" t="s">
        <v>509</v>
      </c>
      <c r="D164" s="120"/>
      <c r="E164" s="109"/>
      <c r="F164" s="134">
        <f t="shared" si="8"/>
        <v>9.700000000000001</v>
      </c>
      <c r="G164" s="135"/>
      <c r="H164" s="115">
        <f t="shared" si="9"/>
        <v>8.1</v>
      </c>
      <c r="I164" s="116"/>
      <c r="J164" s="115">
        <v>6.45</v>
      </c>
      <c r="K164" s="116"/>
      <c r="L164" s="142" t="s">
        <v>74</v>
      </c>
      <c r="M164" s="143"/>
      <c r="N164" s="114" t="s">
        <v>499</v>
      </c>
      <c r="O164" s="114"/>
      <c r="P164" s="114"/>
      <c r="Q164" s="114"/>
      <c r="R164" s="114"/>
    </row>
    <row r="165" spans="1:18" ht="12.75" customHeight="1">
      <c r="A165" s="98" t="s">
        <v>635</v>
      </c>
      <c r="B165" s="60" t="s">
        <v>94</v>
      </c>
      <c r="C165" s="119" t="s">
        <v>510</v>
      </c>
      <c r="D165" s="120"/>
      <c r="E165" s="109"/>
      <c r="F165" s="134">
        <f t="shared" si="8"/>
        <v>10.200000000000001</v>
      </c>
      <c r="G165" s="135"/>
      <c r="H165" s="115">
        <f t="shared" si="9"/>
        <v>8.5</v>
      </c>
      <c r="I165" s="116"/>
      <c r="J165" s="115">
        <v>6.8</v>
      </c>
      <c r="K165" s="116"/>
      <c r="L165" s="142" t="s">
        <v>74</v>
      </c>
      <c r="M165" s="143"/>
      <c r="N165" s="114" t="s">
        <v>499</v>
      </c>
      <c r="O165" s="114"/>
      <c r="P165" s="114"/>
      <c r="Q165" s="114"/>
      <c r="R165" s="114"/>
    </row>
    <row r="166" spans="1:18" ht="12.75" customHeight="1">
      <c r="A166" s="98" t="s">
        <v>636</v>
      </c>
      <c r="B166" s="60" t="s">
        <v>94</v>
      </c>
      <c r="C166" s="119" t="s">
        <v>511</v>
      </c>
      <c r="D166" s="120"/>
      <c r="E166" s="109"/>
      <c r="F166" s="134">
        <f t="shared" si="8"/>
        <v>9.450000000000001</v>
      </c>
      <c r="G166" s="135"/>
      <c r="H166" s="115">
        <f t="shared" si="9"/>
        <v>7.9</v>
      </c>
      <c r="I166" s="116"/>
      <c r="J166" s="115">
        <v>6.3</v>
      </c>
      <c r="K166" s="116"/>
      <c r="L166" s="142" t="s">
        <v>74</v>
      </c>
      <c r="M166" s="143"/>
      <c r="N166" s="114" t="s">
        <v>499</v>
      </c>
      <c r="O166" s="114"/>
      <c r="P166" s="114"/>
      <c r="Q166" s="114"/>
      <c r="R166" s="114"/>
    </row>
    <row r="167" spans="1:18" ht="12.75" customHeight="1">
      <c r="A167" s="98" t="s">
        <v>637</v>
      </c>
      <c r="B167" s="60" t="s">
        <v>94</v>
      </c>
      <c r="C167" s="119" t="s">
        <v>515</v>
      </c>
      <c r="D167" s="120"/>
      <c r="E167" s="109"/>
      <c r="F167" s="134">
        <f t="shared" si="8"/>
        <v>8.65</v>
      </c>
      <c r="G167" s="135"/>
      <c r="H167" s="115">
        <f t="shared" si="9"/>
        <v>7.2</v>
      </c>
      <c r="I167" s="116"/>
      <c r="J167" s="115">
        <v>5.75</v>
      </c>
      <c r="K167" s="116"/>
      <c r="L167" s="142" t="s">
        <v>74</v>
      </c>
      <c r="M167" s="143"/>
      <c r="N167" s="114" t="s">
        <v>516</v>
      </c>
      <c r="O167" s="114"/>
      <c r="P167" s="114"/>
      <c r="Q167" s="114"/>
      <c r="R167" s="114"/>
    </row>
    <row r="168" spans="1:18" ht="12.75" customHeight="1">
      <c r="A168" s="98" t="s">
        <v>638</v>
      </c>
      <c r="B168" s="60" t="s">
        <v>94</v>
      </c>
      <c r="C168" s="119" t="s">
        <v>512</v>
      </c>
      <c r="D168" s="120"/>
      <c r="E168" s="109"/>
      <c r="F168" s="134">
        <f t="shared" si="8"/>
        <v>9.55</v>
      </c>
      <c r="G168" s="135"/>
      <c r="H168" s="115">
        <f t="shared" si="9"/>
        <v>7.95</v>
      </c>
      <c r="I168" s="116"/>
      <c r="J168" s="115">
        <v>6.35</v>
      </c>
      <c r="K168" s="116"/>
      <c r="L168" s="142" t="s">
        <v>74</v>
      </c>
      <c r="M168" s="143"/>
      <c r="N168" s="114" t="s">
        <v>499</v>
      </c>
      <c r="O168" s="114"/>
      <c r="P168" s="114"/>
      <c r="Q168" s="114"/>
      <c r="R168" s="114"/>
    </row>
    <row r="169" spans="1:18" ht="12.75" customHeight="1">
      <c r="A169" s="98" t="s">
        <v>639</v>
      </c>
      <c r="B169" s="60" t="s">
        <v>94</v>
      </c>
      <c r="C169" s="119" t="s">
        <v>513</v>
      </c>
      <c r="D169" s="120"/>
      <c r="E169" s="109"/>
      <c r="F169" s="134">
        <f t="shared" si="8"/>
        <v>9.700000000000001</v>
      </c>
      <c r="G169" s="135"/>
      <c r="H169" s="115">
        <f t="shared" si="9"/>
        <v>8.1</v>
      </c>
      <c r="I169" s="116"/>
      <c r="J169" s="115">
        <v>6.45</v>
      </c>
      <c r="K169" s="116"/>
      <c r="L169" s="142" t="s">
        <v>74</v>
      </c>
      <c r="M169" s="143"/>
      <c r="N169" s="114" t="s">
        <v>499</v>
      </c>
      <c r="O169" s="114"/>
      <c r="P169" s="114"/>
      <c r="Q169" s="114"/>
      <c r="R169" s="114"/>
    </row>
    <row r="170" spans="1:18" ht="12.75" customHeight="1" thickBot="1">
      <c r="A170" s="98" t="s">
        <v>640</v>
      </c>
      <c r="B170" s="60" t="s">
        <v>94</v>
      </c>
      <c r="C170" s="119" t="s">
        <v>514</v>
      </c>
      <c r="D170" s="120"/>
      <c r="E170" s="109"/>
      <c r="F170" s="233">
        <f t="shared" si="8"/>
        <v>6.45</v>
      </c>
      <c r="G170" s="234"/>
      <c r="H170" s="117">
        <f t="shared" si="9"/>
        <v>5.4</v>
      </c>
      <c r="I170" s="118"/>
      <c r="J170" s="117">
        <v>4.3</v>
      </c>
      <c r="K170" s="118"/>
      <c r="L170" s="110" t="s">
        <v>74</v>
      </c>
      <c r="M170" s="111"/>
      <c r="N170" s="114" t="s">
        <v>480</v>
      </c>
      <c r="O170" s="114"/>
      <c r="P170" s="114"/>
      <c r="Q170" s="114"/>
      <c r="R170" s="114"/>
    </row>
    <row r="171" spans="1:18" ht="12.75">
      <c r="A171" s="145" t="s">
        <v>8</v>
      </c>
      <c r="B171" s="146"/>
      <c r="C171" s="146"/>
      <c r="D171" s="146"/>
      <c r="E171" s="147"/>
      <c r="F171" s="189" t="s">
        <v>369</v>
      </c>
      <c r="G171" s="204"/>
      <c r="H171" s="155" t="s">
        <v>370</v>
      </c>
      <c r="I171" s="155"/>
      <c r="J171" s="155" t="s">
        <v>371</v>
      </c>
      <c r="K171" s="155"/>
      <c r="L171" s="215"/>
      <c r="M171" s="216"/>
      <c r="N171" s="217"/>
      <c r="O171" s="217"/>
      <c r="P171" s="217"/>
      <c r="Q171" s="217"/>
      <c r="R171" s="218"/>
    </row>
    <row r="172" spans="1:18" ht="12.75">
      <c r="A172" s="33" t="s">
        <v>641</v>
      </c>
      <c r="B172" s="53" t="s">
        <v>97</v>
      </c>
      <c r="C172" s="245" t="s">
        <v>70</v>
      </c>
      <c r="D172" s="246"/>
      <c r="E172" s="247"/>
      <c r="F172" s="159">
        <v>8</v>
      </c>
      <c r="G172" s="160"/>
      <c r="H172" s="142">
        <v>7</v>
      </c>
      <c r="I172" s="160"/>
      <c r="J172" s="142">
        <v>6.5</v>
      </c>
      <c r="K172" s="160"/>
      <c r="L172" s="119" t="s">
        <v>71</v>
      </c>
      <c r="M172" s="120"/>
      <c r="N172" s="164"/>
      <c r="O172" s="164"/>
      <c r="P172" s="164"/>
      <c r="Q172" s="164"/>
      <c r="R172" s="165"/>
    </row>
    <row r="173" spans="1:18" ht="12.75">
      <c r="A173" s="33" t="s">
        <v>642</v>
      </c>
      <c r="B173" s="52" t="s">
        <v>94</v>
      </c>
      <c r="C173" s="245" t="s">
        <v>64</v>
      </c>
      <c r="D173" s="246"/>
      <c r="E173" s="247"/>
      <c r="F173" s="159">
        <v>10</v>
      </c>
      <c r="G173" s="160"/>
      <c r="H173" s="142">
        <v>9</v>
      </c>
      <c r="I173" s="160"/>
      <c r="J173" s="142">
        <v>8.4</v>
      </c>
      <c r="K173" s="160"/>
      <c r="L173" s="119" t="s">
        <v>67</v>
      </c>
      <c r="M173" s="120"/>
      <c r="N173" s="164"/>
      <c r="O173" s="164"/>
      <c r="P173" s="164"/>
      <c r="Q173" s="164"/>
      <c r="R173" s="165"/>
    </row>
    <row r="174" spans="1:18" ht="12.75">
      <c r="A174" s="33" t="s">
        <v>643</v>
      </c>
      <c r="B174" s="52" t="s">
        <v>94</v>
      </c>
      <c r="C174" s="245" t="s">
        <v>147</v>
      </c>
      <c r="D174" s="246"/>
      <c r="E174" s="247"/>
      <c r="F174" s="159">
        <v>11</v>
      </c>
      <c r="G174" s="160"/>
      <c r="H174" s="142">
        <v>10</v>
      </c>
      <c r="I174" s="160"/>
      <c r="J174" s="142">
        <v>9.5</v>
      </c>
      <c r="K174" s="160"/>
      <c r="L174" s="119" t="s">
        <v>148</v>
      </c>
      <c r="M174" s="120"/>
      <c r="N174" s="164"/>
      <c r="O174" s="164"/>
      <c r="P174" s="164"/>
      <c r="Q174" s="164"/>
      <c r="R174" s="165"/>
    </row>
    <row r="175" spans="1:18" ht="12.75">
      <c r="A175" s="33" t="s">
        <v>644</v>
      </c>
      <c r="B175" s="53" t="s">
        <v>96</v>
      </c>
      <c r="C175" s="245" t="s">
        <v>208</v>
      </c>
      <c r="D175" s="246"/>
      <c r="E175" s="247"/>
      <c r="F175" s="159">
        <v>11</v>
      </c>
      <c r="G175" s="160"/>
      <c r="H175" s="142">
        <v>10.1</v>
      </c>
      <c r="I175" s="160"/>
      <c r="J175" s="142">
        <v>9.6</v>
      </c>
      <c r="K175" s="160"/>
      <c r="L175" s="119" t="s">
        <v>24</v>
      </c>
      <c r="M175" s="120"/>
      <c r="N175" s="164"/>
      <c r="O175" s="164"/>
      <c r="P175" s="164"/>
      <c r="Q175" s="164"/>
      <c r="R175" s="165"/>
    </row>
    <row r="176" spans="1:18" ht="12.75">
      <c r="A176" s="33" t="s">
        <v>645</v>
      </c>
      <c r="B176" s="53" t="s">
        <v>94</v>
      </c>
      <c r="C176" s="245" t="s">
        <v>150</v>
      </c>
      <c r="D176" s="246"/>
      <c r="E176" s="247"/>
      <c r="F176" s="159">
        <v>9.5</v>
      </c>
      <c r="G176" s="160"/>
      <c r="H176" s="142">
        <v>8.5</v>
      </c>
      <c r="I176" s="160"/>
      <c r="J176" s="142">
        <v>8</v>
      </c>
      <c r="K176" s="160"/>
      <c r="L176" s="119" t="s">
        <v>158</v>
      </c>
      <c r="M176" s="120"/>
      <c r="N176" s="164"/>
      <c r="O176" s="164"/>
      <c r="P176" s="164"/>
      <c r="Q176" s="164"/>
      <c r="R176" s="165"/>
    </row>
    <row r="177" spans="1:18" ht="12.75">
      <c r="A177" s="33" t="s">
        <v>646</v>
      </c>
      <c r="B177" s="52" t="s">
        <v>94</v>
      </c>
      <c r="C177" s="245" t="s">
        <v>256</v>
      </c>
      <c r="D177" s="246"/>
      <c r="E177" s="247"/>
      <c r="F177" s="159">
        <v>13</v>
      </c>
      <c r="G177" s="160"/>
      <c r="H177" s="142">
        <v>12</v>
      </c>
      <c r="I177" s="160"/>
      <c r="J177" s="142">
        <v>11</v>
      </c>
      <c r="K177" s="160"/>
      <c r="L177" s="119" t="s">
        <v>99</v>
      </c>
      <c r="M177" s="120"/>
      <c r="N177" s="164"/>
      <c r="O177" s="164"/>
      <c r="P177" s="164"/>
      <c r="Q177" s="164"/>
      <c r="R177" s="165"/>
    </row>
    <row r="178" spans="1:18" ht="12.75">
      <c r="A178" s="33" t="s">
        <v>647</v>
      </c>
      <c r="B178" s="52" t="s">
        <v>94</v>
      </c>
      <c r="C178" s="245" t="s">
        <v>149</v>
      </c>
      <c r="D178" s="246"/>
      <c r="E178" s="247"/>
      <c r="F178" s="159">
        <v>15</v>
      </c>
      <c r="G178" s="160"/>
      <c r="H178" s="142">
        <v>13</v>
      </c>
      <c r="I178" s="160"/>
      <c r="J178" s="142">
        <v>12.5</v>
      </c>
      <c r="K178" s="160"/>
      <c r="L178" s="119" t="s">
        <v>159</v>
      </c>
      <c r="M178" s="120"/>
      <c r="N178" s="164"/>
      <c r="O178" s="164"/>
      <c r="P178" s="164"/>
      <c r="Q178" s="164"/>
      <c r="R178" s="165"/>
    </row>
    <row r="179" spans="1:18" ht="12.75">
      <c r="A179" s="33" t="s">
        <v>648</v>
      </c>
      <c r="B179" s="53" t="s">
        <v>94</v>
      </c>
      <c r="C179" s="283" t="s">
        <v>182</v>
      </c>
      <c r="D179" s="284"/>
      <c r="E179" s="285"/>
      <c r="F179" s="159">
        <v>19</v>
      </c>
      <c r="G179" s="160"/>
      <c r="H179" s="142">
        <v>17.5</v>
      </c>
      <c r="I179" s="160"/>
      <c r="J179" s="142">
        <v>16.5</v>
      </c>
      <c r="K179" s="160"/>
      <c r="L179" s="152" t="s">
        <v>183</v>
      </c>
      <c r="M179" s="153"/>
      <c r="N179" s="153"/>
      <c r="O179" s="153"/>
      <c r="P179" s="153"/>
      <c r="Q179" s="153"/>
      <c r="R179" s="279"/>
    </row>
    <row r="180" spans="1:18" ht="12.75">
      <c r="A180" s="145" t="s">
        <v>27</v>
      </c>
      <c r="B180" s="146"/>
      <c r="C180" s="146"/>
      <c r="D180" s="146"/>
      <c r="E180" s="147"/>
      <c r="F180" s="189" t="s">
        <v>369</v>
      </c>
      <c r="G180" s="204"/>
      <c r="H180" s="155" t="s">
        <v>370</v>
      </c>
      <c r="I180" s="155"/>
      <c r="J180" s="155" t="s">
        <v>371</v>
      </c>
      <c r="K180" s="155"/>
      <c r="L180" s="215"/>
      <c r="M180" s="216"/>
      <c r="N180" s="217"/>
      <c r="O180" s="217"/>
      <c r="P180" s="217"/>
      <c r="Q180" s="217"/>
      <c r="R180" s="218"/>
    </row>
    <row r="181" spans="1:18" ht="12.75">
      <c r="A181" s="32" t="s">
        <v>649</v>
      </c>
      <c r="B181" s="52" t="s">
        <v>94</v>
      </c>
      <c r="C181" s="119" t="s">
        <v>75</v>
      </c>
      <c r="D181" s="120"/>
      <c r="E181" s="109"/>
      <c r="F181" s="159">
        <v>13</v>
      </c>
      <c r="G181" s="160"/>
      <c r="H181" s="142">
        <v>11.5</v>
      </c>
      <c r="I181" s="160"/>
      <c r="J181" s="142">
        <v>11</v>
      </c>
      <c r="K181" s="160"/>
      <c r="L181" s="119" t="s">
        <v>78</v>
      </c>
      <c r="M181" s="120"/>
      <c r="N181" s="164"/>
      <c r="O181" s="164"/>
      <c r="P181" s="164"/>
      <c r="Q181" s="164"/>
      <c r="R181" s="165"/>
    </row>
    <row r="182" spans="1:18" ht="12.75">
      <c r="A182" s="32" t="s">
        <v>650</v>
      </c>
      <c r="B182" s="52" t="s">
        <v>94</v>
      </c>
      <c r="C182" s="119" t="s">
        <v>209</v>
      </c>
      <c r="D182" s="120"/>
      <c r="E182" s="109"/>
      <c r="F182" s="159">
        <v>32</v>
      </c>
      <c r="G182" s="160"/>
      <c r="H182" s="142">
        <v>30</v>
      </c>
      <c r="I182" s="160"/>
      <c r="J182" s="142">
        <v>29</v>
      </c>
      <c r="K182" s="160"/>
      <c r="L182" s="119" t="s">
        <v>210</v>
      </c>
      <c r="M182" s="120"/>
      <c r="N182" s="164"/>
      <c r="O182" s="164"/>
      <c r="P182" s="164"/>
      <c r="Q182" s="164"/>
      <c r="R182" s="165"/>
    </row>
    <row r="183" spans="1:18" ht="12.75">
      <c r="A183" s="32" t="s">
        <v>651</v>
      </c>
      <c r="B183" s="52" t="s">
        <v>94</v>
      </c>
      <c r="C183" s="119" t="s">
        <v>37</v>
      </c>
      <c r="D183" s="120"/>
      <c r="E183" s="109"/>
      <c r="F183" s="159">
        <v>23</v>
      </c>
      <c r="G183" s="160"/>
      <c r="H183" s="142">
        <v>21.5</v>
      </c>
      <c r="I183" s="160"/>
      <c r="J183" s="142">
        <v>20.8</v>
      </c>
      <c r="K183" s="160"/>
      <c r="L183" s="119" t="s">
        <v>28</v>
      </c>
      <c r="M183" s="120"/>
      <c r="N183" s="164"/>
      <c r="O183" s="164"/>
      <c r="P183" s="164"/>
      <c r="Q183" s="164"/>
      <c r="R183" s="165"/>
    </row>
    <row r="184" spans="1:18" ht="12.75">
      <c r="A184" s="32" t="s">
        <v>652</v>
      </c>
      <c r="B184" s="52" t="s">
        <v>94</v>
      </c>
      <c r="C184" s="119" t="s">
        <v>38</v>
      </c>
      <c r="D184" s="120"/>
      <c r="E184" s="109"/>
      <c r="F184" s="159">
        <v>36</v>
      </c>
      <c r="G184" s="160"/>
      <c r="H184" s="142">
        <v>33.5</v>
      </c>
      <c r="I184" s="160"/>
      <c r="J184" s="142">
        <v>31.5</v>
      </c>
      <c r="K184" s="160"/>
      <c r="L184" s="185" t="s">
        <v>32</v>
      </c>
      <c r="M184" s="186"/>
      <c r="N184" s="238"/>
      <c r="O184" s="238"/>
      <c r="P184" s="238"/>
      <c r="Q184" s="238"/>
      <c r="R184" s="239"/>
    </row>
    <row r="185" spans="1:18" ht="12.75" customHeight="1">
      <c r="A185" s="32" t="s">
        <v>653</v>
      </c>
      <c r="B185" s="52" t="s">
        <v>97</v>
      </c>
      <c r="C185" s="119" t="s">
        <v>39</v>
      </c>
      <c r="D185" s="120"/>
      <c r="E185" s="109"/>
      <c r="F185" s="159">
        <v>36</v>
      </c>
      <c r="G185" s="160"/>
      <c r="H185" s="142">
        <v>33.5</v>
      </c>
      <c r="I185" s="160"/>
      <c r="J185" s="142">
        <v>31.5</v>
      </c>
      <c r="K185" s="160"/>
      <c r="L185" s="185" t="s">
        <v>33</v>
      </c>
      <c r="M185" s="186"/>
      <c r="N185" s="238"/>
      <c r="O185" s="238"/>
      <c r="P185" s="238"/>
      <c r="Q185" s="238"/>
      <c r="R185" s="239"/>
    </row>
    <row r="186" spans="1:18" ht="12.75">
      <c r="A186" s="32" t="s">
        <v>654</v>
      </c>
      <c r="B186" s="52" t="s">
        <v>94</v>
      </c>
      <c r="C186" s="119" t="s">
        <v>40</v>
      </c>
      <c r="D186" s="120"/>
      <c r="E186" s="109"/>
      <c r="F186" s="159">
        <v>42</v>
      </c>
      <c r="G186" s="160"/>
      <c r="H186" s="142">
        <v>40</v>
      </c>
      <c r="I186" s="160"/>
      <c r="J186" s="142">
        <v>38.5</v>
      </c>
      <c r="K186" s="160"/>
      <c r="L186" s="185" t="s">
        <v>34</v>
      </c>
      <c r="M186" s="186"/>
      <c r="N186" s="238"/>
      <c r="O186" s="238"/>
      <c r="P186" s="238"/>
      <c r="Q186" s="238"/>
      <c r="R186" s="239"/>
    </row>
    <row r="187" spans="1:18" ht="12.75">
      <c r="A187" s="32" t="s">
        <v>655</v>
      </c>
      <c r="B187" s="52" t="s">
        <v>97</v>
      </c>
      <c r="C187" s="119" t="s">
        <v>56</v>
      </c>
      <c r="D187" s="120"/>
      <c r="E187" s="109"/>
      <c r="F187" s="159">
        <v>60</v>
      </c>
      <c r="G187" s="160"/>
      <c r="H187" s="142">
        <v>58</v>
      </c>
      <c r="I187" s="160"/>
      <c r="J187" s="142">
        <v>57</v>
      </c>
      <c r="K187" s="160"/>
      <c r="L187" s="185" t="s">
        <v>57</v>
      </c>
      <c r="M187" s="186"/>
      <c r="N187" s="238"/>
      <c r="O187" s="238"/>
      <c r="P187" s="238"/>
      <c r="Q187" s="238"/>
      <c r="R187" s="239"/>
    </row>
    <row r="188" spans="1:18" ht="12.75">
      <c r="A188" s="32" t="s">
        <v>656</v>
      </c>
      <c r="B188" s="52" t="s">
        <v>97</v>
      </c>
      <c r="C188" s="119" t="s">
        <v>257</v>
      </c>
      <c r="D188" s="120"/>
      <c r="E188" s="109"/>
      <c r="F188" s="159">
        <v>18</v>
      </c>
      <c r="G188" s="160"/>
      <c r="H188" s="142">
        <v>16</v>
      </c>
      <c r="I188" s="160"/>
      <c r="J188" s="142">
        <v>15</v>
      </c>
      <c r="K188" s="160"/>
      <c r="L188" s="185"/>
      <c r="M188" s="186"/>
      <c r="N188" s="238"/>
      <c r="O188" s="238"/>
      <c r="P188" s="238"/>
      <c r="Q188" s="238"/>
      <c r="R188" s="239"/>
    </row>
    <row r="189" spans="1:18" ht="12.75">
      <c r="A189" s="32" t="s">
        <v>657</v>
      </c>
      <c r="B189" s="52" t="s">
        <v>97</v>
      </c>
      <c r="C189" s="119" t="s">
        <v>258</v>
      </c>
      <c r="D189" s="120"/>
      <c r="E189" s="109"/>
      <c r="F189" s="159">
        <v>50</v>
      </c>
      <c r="G189" s="160"/>
      <c r="H189" s="142">
        <v>48</v>
      </c>
      <c r="I189" s="160"/>
      <c r="J189" s="142">
        <v>46.5</v>
      </c>
      <c r="K189" s="160"/>
      <c r="L189" s="185"/>
      <c r="M189" s="186"/>
      <c r="N189" s="238"/>
      <c r="O189" s="238"/>
      <c r="P189" s="238"/>
      <c r="Q189" s="238"/>
      <c r="R189" s="239"/>
    </row>
    <row r="190" spans="1:18" ht="12.75">
      <c r="A190" s="145" t="s">
        <v>6</v>
      </c>
      <c r="B190" s="146"/>
      <c r="C190" s="146"/>
      <c r="D190" s="146"/>
      <c r="E190" s="147"/>
      <c r="F190" s="189" t="s">
        <v>369</v>
      </c>
      <c r="G190" s="204"/>
      <c r="H190" s="155" t="s">
        <v>370</v>
      </c>
      <c r="I190" s="155"/>
      <c r="J190" s="155" t="s">
        <v>371</v>
      </c>
      <c r="K190" s="155"/>
      <c r="L190" s="215"/>
      <c r="M190" s="216"/>
      <c r="N190" s="217"/>
      <c r="O190" s="217"/>
      <c r="P190" s="217"/>
      <c r="Q190" s="217"/>
      <c r="R190" s="218"/>
    </row>
    <row r="191" spans="1:18" ht="12.75">
      <c r="A191" s="33" t="s">
        <v>658</v>
      </c>
      <c r="B191" s="53" t="s">
        <v>96</v>
      </c>
      <c r="C191" s="127" t="s">
        <v>111</v>
      </c>
      <c r="D191" s="128"/>
      <c r="E191" s="129"/>
      <c r="F191" s="159">
        <v>18</v>
      </c>
      <c r="G191" s="160"/>
      <c r="H191" s="142">
        <v>16.5</v>
      </c>
      <c r="I191" s="160"/>
      <c r="J191" s="142">
        <v>15.7</v>
      </c>
      <c r="K191" s="160"/>
      <c r="L191" s="119" t="s">
        <v>112</v>
      </c>
      <c r="M191" s="120"/>
      <c r="N191" s="120"/>
      <c r="O191" s="120"/>
      <c r="P191" s="120"/>
      <c r="Q191" s="120"/>
      <c r="R191" s="205"/>
    </row>
    <row r="192" spans="1:18" ht="12.75">
      <c r="A192" s="33" t="s">
        <v>659</v>
      </c>
      <c r="B192" s="55" t="s">
        <v>96</v>
      </c>
      <c r="C192" s="127" t="s">
        <v>113</v>
      </c>
      <c r="D192" s="128"/>
      <c r="E192" s="129"/>
      <c r="F192" s="274">
        <v>18.5</v>
      </c>
      <c r="G192" s="179"/>
      <c r="H192" s="169">
        <v>17</v>
      </c>
      <c r="I192" s="179"/>
      <c r="J192" s="169">
        <v>16.3</v>
      </c>
      <c r="K192" s="179"/>
      <c r="L192" s="219" t="s">
        <v>114</v>
      </c>
      <c r="M192" s="220"/>
      <c r="N192" s="220"/>
      <c r="O192" s="220"/>
      <c r="P192" s="220"/>
      <c r="Q192" s="220"/>
      <c r="R192" s="221"/>
    </row>
    <row r="193" spans="1:18" ht="12.75">
      <c r="A193" s="33" t="s">
        <v>660</v>
      </c>
      <c r="B193" s="53" t="s">
        <v>96</v>
      </c>
      <c r="C193" s="127" t="s">
        <v>7</v>
      </c>
      <c r="D193" s="128"/>
      <c r="E193" s="129"/>
      <c r="F193" s="159">
        <v>14</v>
      </c>
      <c r="G193" s="160"/>
      <c r="H193" s="142">
        <v>12.5</v>
      </c>
      <c r="I193" s="160"/>
      <c r="J193" s="142">
        <v>11.8</v>
      </c>
      <c r="K193" s="160"/>
      <c r="L193" s="119" t="s">
        <v>29</v>
      </c>
      <c r="M193" s="120"/>
      <c r="N193" s="120"/>
      <c r="O193" s="120"/>
      <c r="P193" s="120"/>
      <c r="Q193" s="120"/>
      <c r="R193" s="205"/>
    </row>
    <row r="194" spans="1:18" ht="12.75">
      <c r="A194" s="33" t="s">
        <v>661</v>
      </c>
      <c r="B194" s="53" t="s">
        <v>96</v>
      </c>
      <c r="C194" s="127" t="s">
        <v>68</v>
      </c>
      <c r="D194" s="128"/>
      <c r="E194" s="129"/>
      <c r="F194" s="159">
        <v>16.5</v>
      </c>
      <c r="G194" s="160"/>
      <c r="H194" s="142">
        <v>15.5</v>
      </c>
      <c r="I194" s="160"/>
      <c r="J194" s="142">
        <v>15</v>
      </c>
      <c r="K194" s="160"/>
      <c r="L194" s="119" t="s">
        <v>30</v>
      </c>
      <c r="M194" s="120"/>
      <c r="N194" s="120"/>
      <c r="O194" s="120"/>
      <c r="P194" s="120"/>
      <c r="Q194" s="120"/>
      <c r="R194" s="205"/>
    </row>
    <row r="195" spans="1:18" ht="12.75">
      <c r="A195" s="33" t="s">
        <v>662</v>
      </c>
      <c r="B195" s="53" t="s">
        <v>96</v>
      </c>
      <c r="C195" s="127" t="s">
        <v>11</v>
      </c>
      <c r="D195" s="128"/>
      <c r="E195" s="129"/>
      <c r="F195" s="159">
        <v>17</v>
      </c>
      <c r="G195" s="160"/>
      <c r="H195" s="142">
        <v>15.6</v>
      </c>
      <c r="I195" s="160"/>
      <c r="J195" s="142">
        <v>14.6</v>
      </c>
      <c r="K195" s="160"/>
      <c r="L195" s="119" t="s">
        <v>31</v>
      </c>
      <c r="M195" s="120"/>
      <c r="N195" s="120"/>
      <c r="O195" s="120"/>
      <c r="P195" s="120"/>
      <c r="Q195" s="120"/>
      <c r="R195" s="205"/>
    </row>
    <row r="196" spans="1:18" ht="12.75">
      <c r="A196" s="33" t="s">
        <v>663</v>
      </c>
      <c r="B196" s="53" t="s">
        <v>94</v>
      </c>
      <c r="C196" s="127" t="s">
        <v>115</v>
      </c>
      <c r="D196" s="128"/>
      <c r="E196" s="129"/>
      <c r="F196" s="159">
        <v>20</v>
      </c>
      <c r="G196" s="160"/>
      <c r="H196" s="142">
        <v>18.5</v>
      </c>
      <c r="I196" s="160"/>
      <c r="J196" s="142">
        <v>18</v>
      </c>
      <c r="K196" s="160"/>
      <c r="L196" s="119" t="s">
        <v>117</v>
      </c>
      <c r="M196" s="120"/>
      <c r="N196" s="120"/>
      <c r="O196" s="120"/>
      <c r="P196" s="120"/>
      <c r="Q196" s="120"/>
      <c r="R196" s="205"/>
    </row>
    <row r="197" spans="1:18" ht="12.75">
      <c r="A197" s="33" t="s">
        <v>664</v>
      </c>
      <c r="B197" s="53" t="s">
        <v>94</v>
      </c>
      <c r="C197" s="127" t="s">
        <v>116</v>
      </c>
      <c r="D197" s="128"/>
      <c r="E197" s="129"/>
      <c r="F197" s="159">
        <v>26</v>
      </c>
      <c r="G197" s="160"/>
      <c r="H197" s="142">
        <v>24.5</v>
      </c>
      <c r="I197" s="160"/>
      <c r="J197" s="142">
        <v>23.5</v>
      </c>
      <c r="K197" s="160"/>
      <c r="L197" s="119" t="s">
        <v>31</v>
      </c>
      <c r="M197" s="120"/>
      <c r="N197" s="120"/>
      <c r="O197" s="120"/>
      <c r="P197" s="120"/>
      <c r="Q197" s="120"/>
      <c r="R197" s="205"/>
    </row>
    <row r="198" spans="1:18" ht="12.75">
      <c r="A198" s="33" t="s">
        <v>665</v>
      </c>
      <c r="B198" s="55" t="s">
        <v>96</v>
      </c>
      <c r="C198" s="127" t="s">
        <v>76</v>
      </c>
      <c r="D198" s="128"/>
      <c r="E198" s="129"/>
      <c r="F198" s="274">
        <v>13</v>
      </c>
      <c r="G198" s="179"/>
      <c r="H198" s="169">
        <v>11.5</v>
      </c>
      <c r="I198" s="179"/>
      <c r="J198" s="169">
        <v>10.5</v>
      </c>
      <c r="K198" s="179"/>
      <c r="L198" s="219" t="s">
        <v>118</v>
      </c>
      <c r="M198" s="220"/>
      <c r="N198" s="220"/>
      <c r="O198" s="220"/>
      <c r="P198" s="220"/>
      <c r="Q198" s="220"/>
      <c r="R198" s="221"/>
    </row>
    <row r="199" spans="1:18" ht="13.5" thickBot="1">
      <c r="A199" s="94" t="s">
        <v>666</v>
      </c>
      <c r="B199" s="57" t="s">
        <v>96</v>
      </c>
      <c r="C199" s="210" t="s">
        <v>77</v>
      </c>
      <c r="D199" s="211"/>
      <c r="E199" s="232"/>
      <c r="F199" s="275">
        <v>14</v>
      </c>
      <c r="G199" s="252"/>
      <c r="H199" s="224">
        <v>12.5</v>
      </c>
      <c r="I199" s="252"/>
      <c r="J199" s="110">
        <v>11.5</v>
      </c>
      <c r="K199" s="253"/>
      <c r="L199" s="210" t="s">
        <v>118</v>
      </c>
      <c r="M199" s="211"/>
      <c r="N199" s="211"/>
      <c r="O199" s="211"/>
      <c r="P199" s="211"/>
      <c r="Q199" s="211"/>
      <c r="R199" s="212"/>
    </row>
    <row r="200" spans="1:18" ht="12.75">
      <c r="A200" s="258" t="s">
        <v>55</v>
      </c>
      <c r="B200" s="107"/>
      <c r="C200" s="107"/>
      <c r="D200" s="107"/>
      <c r="E200" s="259"/>
      <c r="F200" s="189" t="s">
        <v>369</v>
      </c>
      <c r="G200" s="204"/>
      <c r="H200" s="155" t="s">
        <v>370</v>
      </c>
      <c r="I200" s="155"/>
      <c r="J200" s="155" t="s">
        <v>371</v>
      </c>
      <c r="K200" s="155"/>
      <c r="L200" s="248"/>
      <c r="M200" s="249"/>
      <c r="N200" s="250"/>
      <c r="O200" s="250"/>
      <c r="P200" s="250"/>
      <c r="Q200" s="250"/>
      <c r="R200" s="251"/>
    </row>
    <row r="201" spans="1:21" ht="12.75">
      <c r="A201" s="33" t="s">
        <v>667</v>
      </c>
      <c r="B201" s="53" t="s">
        <v>94</v>
      </c>
      <c r="C201" s="127" t="s">
        <v>259</v>
      </c>
      <c r="D201" s="128"/>
      <c r="E201" s="129"/>
      <c r="F201" s="159">
        <v>40</v>
      </c>
      <c r="G201" s="160"/>
      <c r="H201" s="142">
        <v>38</v>
      </c>
      <c r="I201" s="160"/>
      <c r="J201" s="142">
        <v>36.5</v>
      </c>
      <c r="K201" s="160"/>
      <c r="L201" s="127" t="s">
        <v>243</v>
      </c>
      <c r="M201" s="128"/>
      <c r="N201" s="166"/>
      <c r="O201" s="166"/>
      <c r="P201" s="166"/>
      <c r="Q201" s="166"/>
      <c r="R201" s="167"/>
      <c r="U201" s="30"/>
    </row>
    <row r="202" spans="1:21" ht="12.75">
      <c r="A202" s="33" t="s">
        <v>668</v>
      </c>
      <c r="B202" s="53" t="s">
        <v>97</v>
      </c>
      <c r="C202" s="127" t="s">
        <v>260</v>
      </c>
      <c r="D202" s="128"/>
      <c r="E202" s="129"/>
      <c r="F202" s="159">
        <v>65</v>
      </c>
      <c r="G202" s="160"/>
      <c r="H202" s="142">
        <v>62</v>
      </c>
      <c r="I202" s="160"/>
      <c r="J202" s="142">
        <v>60.5</v>
      </c>
      <c r="K202" s="160"/>
      <c r="L202" s="127" t="s">
        <v>261</v>
      </c>
      <c r="M202" s="128"/>
      <c r="N202" s="166"/>
      <c r="O202" s="166"/>
      <c r="P202" s="166"/>
      <c r="Q202" s="166"/>
      <c r="R202" s="167"/>
      <c r="U202" s="30"/>
    </row>
    <row r="203" spans="1:21" ht="12.75">
      <c r="A203" s="33" t="s">
        <v>669</v>
      </c>
      <c r="B203" s="53" t="s">
        <v>94</v>
      </c>
      <c r="C203" s="127" t="s">
        <v>245</v>
      </c>
      <c r="D203" s="128"/>
      <c r="E203" s="129"/>
      <c r="F203" s="159">
        <v>34</v>
      </c>
      <c r="G203" s="160"/>
      <c r="H203" s="142">
        <v>32.5</v>
      </c>
      <c r="I203" s="160"/>
      <c r="J203" s="142">
        <v>32</v>
      </c>
      <c r="K203" s="160"/>
      <c r="L203" s="127" t="s">
        <v>66</v>
      </c>
      <c r="M203" s="128"/>
      <c r="N203" s="166"/>
      <c r="O203" s="166"/>
      <c r="P203" s="166"/>
      <c r="Q203" s="166"/>
      <c r="R203" s="167"/>
      <c r="U203" s="30"/>
    </row>
    <row r="204" spans="1:21" ht="12.75">
      <c r="A204" s="33" t="s">
        <v>670</v>
      </c>
      <c r="B204" s="53" t="s">
        <v>94</v>
      </c>
      <c r="C204" s="127" t="s">
        <v>246</v>
      </c>
      <c r="D204" s="128"/>
      <c r="E204" s="129"/>
      <c r="F204" s="159">
        <v>34</v>
      </c>
      <c r="G204" s="160"/>
      <c r="H204" s="142">
        <v>32.5</v>
      </c>
      <c r="I204" s="160"/>
      <c r="J204" s="142">
        <v>32</v>
      </c>
      <c r="K204" s="160"/>
      <c r="L204" s="127" t="s">
        <v>66</v>
      </c>
      <c r="M204" s="128"/>
      <c r="N204" s="166"/>
      <c r="O204" s="166"/>
      <c r="P204" s="166"/>
      <c r="Q204" s="166"/>
      <c r="R204" s="167"/>
      <c r="U204" s="30"/>
    </row>
    <row r="205" spans="1:21" ht="12.75">
      <c r="A205" s="33" t="s">
        <v>671</v>
      </c>
      <c r="B205" s="53" t="s">
        <v>94</v>
      </c>
      <c r="C205" s="127" t="s">
        <v>247</v>
      </c>
      <c r="D205" s="128"/>
      <c r="E205" s="129"/>
      <c r="F205" s="159">
        <v>35</v>
      </c>
      <c r="G205" s="160"/>
      <c r="H205" s="142">
        <v>33.5</v>
      </c>
      <c r="I205" s="160"/>
      <c r="J205" s="142">
        <v>33</v>
      </c>
      <c r="K205" s="160"/>
      <c r="L205" s="127" t="s">
        <v>66</v>
      </c>
      <c r="M205" s="128"/>
      <c r="N205" s="166"/>
      <c r="O205" s="166"/>
      <c r="P205" s="166"/>
      <c r="Q205" s="166"/>
      <c r="R205" s="167"/>
      <c r="U205" s="30"/>
    </row>
    <row r="206" spans="1:21" ht="12.75">
      <c r="A206" s="33" t="s">
        <v>672</v>
      </c>
      <c r="B206" s="53" t="s">
        <v>94</v>
      </c>
      <c r="C206" s="127" t="s">
        <v>272</v>
      </c>
      <c r="D206" s="128"/>
      <c r="E206" s="129"/>
      <c r="F206" s="159">
        <v>30</v>
      </c>
      <c r="G206" s="160"/>
      <c r="H206" s="142">
        <v>27</v>
      </c>
      <c r="I206" s="160"/>
      <c r="J206" s="142">
        <v>25.5</v>
      </c>
      <c r="K206" s="160"/>
      <c r="L206" s="127" t="s">
        <v>66</v>
      </c>
      <c r="M206" s="128"/>
      <c r="N206" s="166"/>
      <c r="O206" s="166"/>
      <c r="P206" s="166"/>
      <c r="Q206" s="166"/>
      <c r="R206" s="167"/>
      <c r="U206" s="30"/>
    </row>
    <row r="207" spans="1:21" ht="12.75">
      <c r="A207" s="33" t="s">
        <v>673</v>
      </c>
      <c r="B207" s="53" t="s">
        <v>97</v>
      </c>
      <c r="C207" s="127" t="s">
        <v>86</v>
      </c>
      <c r="D207" s="128"/>
      <c r="E207" s="129"/>
      <c r="F207" s="159">
        <v>37</v>
      </c>
      <c r="G207" s="160"/>
      <c r="H207" s="142">
        <v>35</v>
      </c>
      <c r="I207" s="160"/>
      <c r="J207" s="142">
        <v>35</v>
      </c>
      <c r="K207" s="160"/>
      <c r="L207" s="127" t="s">
        <v>66</v>
      </c>
      <c r="M207" s="128"/>
      <c r="N207" s="166"/>
      <c r="O207" s="166"/>
      <c r="P207" s="166"/>
      <c r="Q207" s="166"/>
      <c r="R207" s="167"/>
      <c r="U207" s="30"/>
    </row>
    <row r="208" spans="1:21" ht="12.75">
      <c r="A208" s="33" t="s">
        <v>674</v>
      </c>
      <c r="B208" s="53" t="s">
        <v>96</v>
      </c>
      <c r="C208" s="127" t="s">
        <v>242</v>
      </c>
      <c r="D208" s="128"/>
      <c r="E208" s="129"/>
      <c r="F208" s="159">
        <v>42</v>
      </c>
      <c r="G208" s="160"/>
      <c r="H208" s="142">
        <v>40.5</v>
      </c>
      <c r="I208" s="160"/>
      <c r="J208" s="142">
        <v>39.5</v>
      </c>
      <c r="K208" s="160"/>
      <c r="L208" s="127" t="s">
        <v>243</v>
      </c>
      <c r="M208" s="128"/>
      <c r="N208" s="166"/>
      <c r="O208" s="166"/>
      <c r="P208" s="166"/>
      <c r="Q208" s="166"/>
      <c r="R208" s="167"/>
      <c r="U208" s="30"/>
    </row>
    <row r="209" spans="1:21" ht="12.75">
      <c r="A209" s="33" t="s">
        <v>675</v>
      </c>
      <c r="B209" s="53" t="s">
        <v>94</v>
      </c>
      <c r="C209" s="127" t="s">
        <v>200</v>
      </c>
      <c r="D209" s="128"/>
      <c r="E209" s="129"/>
      <c r="F209" s="159">
        <v>45</v>
      </c>
      <c r="G209" s="160"/>
      <c r="H209" s="142">
        <v>43</v>
      </c>
      <c r="I209" s="160"/>
      <c r="J209" s="142">
        <v>42</v>
      </c>
      <c r="K209" s="160"/>
      <c r="L209" s="127" t="s">
        <v>211</v>
      </c>
      <c r="M209" s="128"/>
      <c r="N209" s="166"/>
      <c r="O209" s="166"/>
      <c r="P209" s="166"/>
      <c r="Q209" s="166"/>
      <c r="R209" s="167"/>
      <c r="U209" s="30"/>
    </row>
    <row r="210" spans="1:21" ht="12.75">
      <c r="A210" s="33" t="s">
        <v>676</v>
      </c>
      <c r="B210" s="53" t="s">
        <v>94</v>
      </c>
      <c r="C210" s="127" t="s">
        <v>201</v>
      </c>
      <c r="D210" s="128"/>
      <c r="E210" s="129"/>
      <c r="F210" s="159">
        <v>77</v>
      </c>
      <c r="G210" s="160"/>
      <c r="H210" s="142">
        <v>74</v>
      </c>
      <c r="I210" s="160"/>
      <c r="J210" s="142">
        <v>72</v>
      </c>
      <c r="K210" s="160"/>
      <c r="L210" s="127" t="s">
        <v>212</v>
      </c>
      <c r="M210" s="128"/>
      <c r="N210" s="166"/>
      <c r="O210" s="166"/>
      <c r="P210" s="166"/>
      <c r="Q210" s="166"/>
      <c r="R210" s="167"/>
      <c r="U210" s="30"/>
    </row>
    <row r="211" spans="1:21" ht="12.75">
      <c r="A211" s="33" t="s">
        <v>677</v>
      </c>
      <c r="B211" s="53" t="s">
        <v>94</v>
      </c>
      <c r="C211" s="127" t="s">
        <v>202</v>
      </c>
      <c r="D211" s="128"/>
      <c r="E211" s="129"/>
      <c r="F211" s="159">
        <v>68</v>
      </c>
      <c r="G211" s="160"/>
      <c r="H211" s="142">
        <v>64</v>
      </c>
      <c r="I211" s="160"/>
      <c r="J211" s="142">
        <v>62</v>
      </c>
      <c r="K211" s="160"/>
      <c r="L211" s="127" t="s">
        <v>215</v>
      </c>
      <c r="M211" s="128"/>
      <c r="N211" s="166"/>
      <c r="O211" s="166"/>
      <c r="P211" s="166"/>
      <c r="Q211" s="166"/>
      <c r="R211" s="167"/>
      <c r="U211" s="30"/>
    </row>
    <row r="212" spans="1:21" ht="12.75">
      <c r="A212" s="33" t="s">
        <v>678</v>
      </c>
      <c r="B212" s="53" t="s">
        <v>96</v>
      </c>
      <c r="C212" s="127" t="s">
        <v>203</v>
      </c>
      <c r="D212" s="128"/>
      <c r="E212" s="129"/>
      <c r="F212" s="159">
        <v>105</v>
      </c>
      <c r="G212" s="160"/>
      <c r="H212" s="142">
        <v>100</v>
      </c>
      <c r="I212" s="160"/>
      <c r="J212" s="142">
        <v>99</v>
      </c>
      <c r="K212" s="160"/>
      <c r="L212" s="127" t="s">
        <v>213</v>
      </c>
      <c r="M212" s="128"/>
      <c r="N212" s="166"/>
      <c r="O212" s="166"/>
      <c r="P212" s="166"/>
      <c r="Q212" s="166"/>
      <c r="R212" s="167"/>
      <c r="U212" s="30"/>
    </row>
    <row r="213" spans="1:21" ht="12.75">
      <c r="A213" s="33" t="s">
        <v>679</v>
      </c>
      <c r="B213" s="53" t="s">
        <v>96</v>
      </c>
      <c r="C213" s="127" t="s">
        <v>214</v>
      </c>
      <c r="D213" s="128"/>
      <c r="E213" s="129"/>
      <c r="F213" s="159">
        <v>92</v>
      </c>
      <c r="G213" s="160"/>
      <c r="H213" s="142">
        <v>88.5</v>
      </c>
      <c r="I213" s="160"/>
      <c r="J213" s="142">
        <v>87.5</v>
      </c>
      <c r="K213" s="160"/>
      <c r="L213" s="127" t="s">
        <v>216</v>
      </c>
      <c r="M213" s="128"/>
      <c r="N213" s="166"/>
      <c r="O213" s="166"/>
      <c r="P213" s="166"/>
      <c r="Q213" s="166"/>
      <c r="R213" s="167"/>
      <c r="U213" s="30"/>
    </row>
    <row r="214" spans="1:21" ht="12.75">
      <c r="A214" s="33" t="s">
        <v>680</v>
      </c>
      <c r="B214" s="53" t="s">
        <v>94</v>
      </c>
      <c r="C214" s="127" t="s">
        <v>238</v>
      </c>
      <c r="D214" s="128"/>
      <c r="E214" s="129"/>
      <c r="F214" s="159">
        <v>95</v>
      </c>
      <c r="G214" s="160"/>
      <c r="H214" s="142">
        <v>90</v>
      </c>
      <c r="I214" s="160"/>
      <c r="J214" s="142">
        <v>88</v>
      </c>
      <c r="K214" s="160"/>
      <c r="L214" s="127" t="s">
        <v>240</v>
      </c>
      <c r="M214" s="128"/>
      <c r="N214" s="166"/>
      <c r="O214" s="166"/>
      <c r="P214" s="166"/>
      <c r="Q214" s="166"/>
      <c r="R214" s="167"/>
      <c r="U214" s="30"/>
    </row>
    <row r="215" spans="1:21" ht="12.75">
      <c r="A215" s="33" t="s">
        <v>681</v>
      </c>
      <c r="B215" s="53" t="s">
        <v>94</v>
      </c>
      <c r="C215" s="127" t="s">
        <v>239</v>
      </c>
      <c r="D215" s="128"/>
      <c r="E215" s="129"/>
      <c r="F215" s="159">
        <v>120</v>
      </c>
      <c r="G215" s="160"/>
      <c r="H215" s="142">
        <v>114</v>
      </c>
      <c r="I215" s="160"/>
      <c r="J215" s="142">
        <v>112</v>
      </c>
      <c r="K215" s="160"/>
      <c r="L215" s="127" t="s">
        <v>240</v>
      </c>
      <c r="M215" s="128"/>
      <c r="N215" s="166"/>
      <c r="O215" s="166"/>
      <c r="P215" s="166"/>
      <c r="Q215" s="166"/>
      <c r="R215" s="167"/>
      <c r="U215" s="30"/>
    </row>
    <row r="216" spans="1:21" ht="12.75">
      <c r="A216" s="33" t="s">
        <v>682</v>
      </c>
      <c r="B216" s="53" t="s">
        <v>94</v>
      </c>
      <c r="C216" s="127" t="s">
        <v>173</v>
      </c>
      <c r="D216" s="128"/>
      <c r="E216" s="129"/>
      <c r="F216" s="159">
        <v>75</v>
      </c>
      <c r="G216" s="160"/>
      <c r="H216" s="142">
        <v>71</v>
      </c>
      <c r="I216" s="160"/>
      <c r="J216" s="142">
        <v>69</v>
      </c>
      <c r="K216" s="160"/>
      <c r="L216" s="127" t="s">
        <v>175</v>
      </c>
      <c r="M216" s="128"/>
      <c r="N216" s="166"/>
      <c r="O216" s="166"/>
      <c r="P216" s="166"/>
      <c r="Q216" s="166"/>
      <c r="R216" s="167"/>
      <c r="U216" s="30"/>
    </row>
    <row r="217" spans="1:21" ht="12.75">
      <c r="A217" s="33" t="s">
        <v>683</v>
      </c>
      <c r="B217" s="53" t="s">
        <v>94</v>
      </c>
      <c r="C217" s="127" t="s">
        <v>174</v>
      </c>
      <c r="D217" s="128"/>
      <c r="E217" s="129"/>
      <c r="F217" s="159">
        <v>140</v>
      </c>
      <c r="G217" s="160"/>
      <c r="H217" s="142">
        <v>135</v>
      </c>
      <c r="I217" s="160"/>
      <c r="J217" s="142">
        <v>133</v>
      </c>
      <c r="K217" s="160"/>
      <c r="L217" s="127" t="s">
        <v>176</v>
      </c>
      <c r="M217" s="128"/>
      <c r="N217" s="166"/>
      <c r="O217" s="166"/>
      <c r="P217" s="166"/>
      <c r="Q217" s="166"/>
      <c r="R217" s="167"/>
      <c r="U217" s="30"/>
    </row>
    <row r="218" spans="1:21" ht="12.75">
      <c r="A218" s="33" t="s">
        <v>684</v>
      </c>
      <c r="B218" s="53" t="s">
        <v>94</v>
      </c>
      <c r="C218" s="127" t="s">
        <v>204</v>
      </c>
      <c r="D218" s="128"/>
      <c r="E218" s="129"/>
      <c r="F218" s="159">
        <v>100</v>
      </c>
      <c r="G218" s="160"/>
      <c r="H218" s="142">
        <v>96</v>
      </c>
      <c r="I218" s="160"/>
      <c r="J218" s="142">
        <v>94</v>
      </c>
      <c r="K218" s="160"/>
      <c r="L218" s="127" t="s">
        <v>217</v>
      </c>
      <c r="M218" s="128"/>
      <c r="N218" s="166"/>
      <c r="O218" s="166"/>
      <c r="P218" s="166"/>
      <c r="Q218" s="166"/>
      <c r="R218" s="167"/>
      <c r="U218" s="30"/>
    </row>
    <row r="219" spans="1:21" ht="12.75">
      <c r="A219" s="33" t="s">
        <v>685</v>
      </c>
      <c r="B219" s="53" t="s">
        <v>94</v>
      </c>
      <c r="C219" s="127" t="s">
        <v>230</v>
      </c>
      <c r="D219" s="128"/>
      <c r="E219" s="129"/>
      <c r="F219" s="159">
        <v>140</v>
      </c>
      <c r="G219" s="160"/>
      <c r="H219" s="142">
        <v>133</v>
      </c>
      <c r="I219" s="160"/>
      <c r="J219" s="142">
        <v>130</v>
      </c>
      <c r="K219" s="160"/>
      <c r="L219" s="127" t="s">
        <v>65</v>
      </c>
      <c r="M219" s="128"/>
      <c r="N219" s="166"/>
      <c r="O219" s="166"/>
      <c r="P219" s="166"/>
      <c r="Q219" s="166"/>
      <c r="R219" s="167"/>
      <c r="U219" s="30"/>
    </row>
    <row r="220" spans="1:21" ht="12.75">
      <c r="A220" s="33" t="s">
        <v>686</v>
      </c>
      <c r="B220" s="53" t="s">
        <v>94</v>
      </c>
      <c r="C220" s="127" t="s">
        <v>262</v>
      </c>
      <c r="D220" s="128"/>
      <c r="E220" s="129"/>
      <c r="F220" s="159">
        <v>45</v>
      </c>
      <c r="G220" s="160"/>
      <c r="H220" s="142">
        <v>40</v>
      </c>
      <c r="I220" s="160"/>
      <c r="J220" s="142">
        <v>39</v>
      </c>
      <c r="K220" s="160"/>
      <c r="L220" s="127" t="s">
        <v>243</v>
      </c>
      <c r="M220" s="128"/>
      <c r="N220" s="166"/>
      <c r="O220" s="166"/>
      <c r="P220" s="166"/>
      <c r="Q220" s="166"/>
      <c r="R220" s="167"/>
      <c r="U220" s="30"/>
    </row>
    <row r="221" spans="1:21" ht="12.75">
      <c r="A221" s="33" t="s">
        <v>687</v>
      </c>
      <c r="B221" s="53" t="s">
        <v>94</v>
      </c>
      <c r="C221" s="127" t="s">
        <v>263</v>
      </c>
      <c r="D221" s="128"/>
      <c r="E221" s="129"/>
      <c r="F221" s="159">
        <v>55</v>
      </c>
      <c r="G221" s="160"/>
      <c r="H221" s="142">
        <v>52</v>
      </c>
      <c r="I221" s="160"/>
      <c r="J221" s="142">
        <v>50</v>
      </c>
      <c r="K221" s="160"/>
      <c r="L221" s="127" t="s">
        <v>243</v>
      </c>
      <c r="M221" s="128"/>
      <c r="N221" s="166"/>
      <c r="O221" s="166"/>
      <c r="P221" s="166"/>
      <c r="Q221" s="166"/>
      <c r="R221" s="167"/>
      <c r="U221" s="30"/>
    </row>
    <row r="222" spans="1:21" ht="12.75">
      <c r="A222" s="33" t="s">
        <v>688</v>
      </c>
      <c r="B222" s="53" t="s">
        <v>94</v>
      </c>
      <c r="C222" s="127" t="s">
        <v>264</v>
      </c>
      <c r="D222" s="128"/>
      <c r="E222" s="129"/>
      <c r="F222" s="159">
        <v>70</v>
      </c>
      <c r="G222" s="160"/>
      <c r="H222" s="142">
        <v>66</v>
      </c>
      <c r="I222" s="160"/>
      <c r="J222" s="142">
        <v>65</v>
      </c>
      <c r="K222" s="160"/>
      <c r="L222" s="127" t="s">
        <v>243</v>
      </c>
      <c r="M222" s="128"/>
      <c r="N222" s="166"/>
      <c r="O222" s="166"/>
      <c r="P222" s="166"/>
      <c r="Q222" s="166"/>
      <c r="R222" s="167"/>
      <c r="U222" s="30"/>
    </row>
    <row r="223" spans="1:21" ht="12.75">
      <c r="A223" s="33" t="s">
        <v>689</v>
      </c>
      <c r="B223" s="53" t="s">
        <v>94</v>
      </c>
      <c r="C223" s="127" t="s">
        <v>231</v>
      </c>
      <c r="D223" s="128"/>
      <c r="E223" s="129"/>
      <c r="F223" s="159">
        <v>118</v>
      </c>
      <c r="G223" s="160"/>
      <c r="H223" s="142">
        <v>112</v>
      </c>
      <c r="I223" s="160"/>
      <c r="J223" s="142">
        <v>110</v>
      </c>
      <c r="K223" s="160"/>
      <c r="L223" s="127" t="s">
        <v>241</v>
      </c>
      <c r="M223" s="128"/>
      <c r="N223" s="166"/>
      <c r="O223" s="166"/>
      <c r="P223" s="166"/>
      <c r="Q223" s="166"/>
      <c r="R223" s="167"/>
      <c r="U223" s="30"/>
    </row>
    <row r="224" spans="1:21" ht="12.75">
      <c r="A224" s="33" t="s">
        <v>690</v>
      </c>
      <c r="B224" s="53" t="s">
        <v>94</v>
      </c>
      <c r="C224" s="127" t="s">
        <v>248</v>
      </c>
      <c r="D224" s="128"/>
      <c r="E224" s="129"/>
      <c r="F224" s="159">
        <v>128</v>
      </c>
      <c r="G224" s="160"/>
      <c r="H224" s="142">
        <v>122</v>
      </c>
      <c r="I224" s="160"/>
      <c r="J224" s="142">
        <v>120</v>
      </c>
      <c r="K224" s="160"/>
      <c r="L224" s="127" t="s">
        <v>241</v>
      </c>
      <c r="M224" s="128"/>
      <c r="N224" s="166"/>
      <c r="O224" s="166"/>
      <c r="P224" s="166"/>
      <c r="Q224" s="166"/>
      <c r="R224" s="167"/>
      <c r="U224" s="30"/>
    </row>
    <row r="225" spans="1:21" ht="12.75">
      <c r="A225" s="33" t="s">
        <v>691</v>
      </c>
      <c r="B225" s="53" t="s">
        <v>94</v>
      </c>
      <c r="C225" s="127" t="s">
        <v>249</v>
      </c>
      <c r="D225" s="128"/>
      <c r="E225" s="129"/>
      <c r="F225" s="159">
        <v>165</v>
      </c>
      <c r="G225" s="160"/>
      <c r="H225" s="142">
        <v>158</v>
      </c>
      <c r="I225" s="160"/>
      <c r="J225" s="142">
        <v>155</v>
      </c>
      <c r="K225" s="160"/>
      <c r="L225" s="127" t="s">
        <v>241</v>
      </c>
      <c r="M225" s="128"/>
      <c r="N225" s="166"/>
      <c r="O225" s="166"/>
      <c r="P225" s="166"/>
      <c r="Q225" s="166"/>
      <c r="R225" s="167"/>
      <c r="U225" s="30"/>
    </row>
    <row r="226" spans="1:21" ht="12.75">
      <c r="A226" s="33" t="s">
        <v>692</v>
      </c>
      <c r="B226" s="53" t="s">
        <v>96</v>
      </c>
      <c r="C226" s="127" t="s">
        <v>80</v>
      </c>
      <c r="D226" s="128"/>
      <c r="E226" s="129"/>
      <c r="F226" s="159">
        <v>150</v>
      </c>
      <c r="G226" s="160"/>
      <c r="H226" s="142">
        <v>142</v>
      </c>
      <c r="I226" s="160"/>
      <c r="J226" s="142">
        <v>140</v>
      </c>
      <c r="K226" s="160"/>
      <c r="L226" s="127" t="s">
        <v>79</v>
      </c>
      <c r="M226" s="128"/>
      <c r="N226" s="128"/>
      <c r="O226" s="128"/>
      <c r="P226" s="128"/>
      <c r="Q226" s="128"/>
      <c r="R226" s="171"/>
      <c r="U226" s="30"/>
    </row>
    <row r="227" spans="1:21" ht="12.75">
      <c r="A227" s="33" t="s">
        <v>693</v>
      </c>
      <c r="B227" s="53" t="s">
        <v>94</v>
      </c>
      <c r="C227" s="127" t="s">
        <v>82</v>
      </c>
      <c r="D227" s="128"/>
      <c r="E227" s="129"/>
      <c r="F227" s="159">
        <v>175</v>
      </c>
      <c r="G227" s="160"/>
      <c r="H227" s="142">
        <v>169</v>
      </c>
      <c r="I227" s="160"/>
      <c r="J227" s="142">
        <v>167</v>
      </c>
      <c r="K227" s="160"/>
      <c r="L227" s="127" t="s">
        <v>107</v>
      </c>
      <c r="M227" s="128"/>
      <c r="N227" s="128"/>
      <c r="O227" s="128"/>
      <c r="P227" s="128"/>
      <c r="Q227" s="128"/>
      <c r="R227" s="171"/>
      <c r="U227" s="30"/>
    </row>
    <row r="228" spans="1:21" ht="12.75">
      <c r="A228" s="33" t="s">
        <v>694</v>
      </c>
      <c r="B228" s="53" t="s">
        <v>94</v>
      </c>
      <c r="C228" s="127" t="s">
        <v>267</v>
      </c>
      <c r="D228" s="128"/>
      <c r="E228" s="129"/>
      <c r="F228" s="159">
        <v>55</v>
      </c>
      <c r="G228" s="160"/>
      <c r="H228" s="142">
        <v>52</v>
      </c>
      <c r="I228" s="160"/>
      <c r="J228" s="142">
        <v>51</v>
      </c>
      <c r="K228" s="160"/>
      <c r="L228" s="127" t="s">
        <v>243</v>
      </c>
      <c r="M228" s="128"/>
      <c r="N228" s="166"/>
      <c r="O228" s="166"/>
      <c r="P228" s="166"/>
      <c r="Q228" s="166"/>
      <c r="R228" s="167"/>
      <c r="U228" s="30"/>
    </row>
    <row r="229" spans="1:21" ht="12.75">
      <c r="A229" s="33" t="s">
        <v>695</v>
      </c>
      <c r="B229" s="53" t="s">
        <v>94</v>
      </c>
      <c r="C229" s="127" t="s">
        <v>265</v>
      </c>
      <c r="D229" s="128"/>
      <c r="E229" s="129"/>
      <c r="F229" s="159">
        <v>82</v>
      </c>
      <c r="G229" s="160"/>
      <c r="H229" s="142">
        <v>77</v>
      </c>
      <c r="I229" s="160"/>
      <c r="J229" s="142">
        <v>75</v>
      </c>
      <c r="K229" s="160"/>
      <c r="L229" s="127" t="s">
        <v>243</v>
      </c>
      <c r="M229" s="128"/>
      <c r="N229" s="128"/>
      <c r="O229" s="128"/>
      <c r="P229" s="128"/>
      <c r="Q229" s="128"/>
      <c r="R229" s="171"/>
      <c r="U229" s="30"/>
    </row>
    <row r="230" spans="1:21" ht="12.75">
      <c r="A230" s="33" t="s">
        <v>696</v>
      </c>
      <c r="B230" s="53" t="s">
        <v>94</v>
      </c>
      <c r="C230" s="127" t="s">
        <v>266</v>
      </c>
      <c r="D230" s="128"/>
      <c r="E230" s="129"/>
      <c r="F230" s="159">
        <v>78</v>
      </c>
      <c r="G230" s="160"/>
      <c r="H230" s="142">
        <v>73</v>
      </c>
      <c r="I230" s="160"/>
      <c r="J230" s="142">
        <v>71</v>
      </c>
      <c r="K230" s="160"/>
      <c r="L230" s="127" t="s">
        <v>243</v>
      </c>
      <c r="M230" s="128"/>
      <c r="N230" s="128"/>
      <c r="O230" s="128"/>
      <c r="P230" s="128"/>
      <c r="Q230" s="128"/>
      <c r="R230" s="171"/>
      <c r="U230" s="30"/>
    </row>
    <row r="231" spans="1:18" ht="12.75">
      <c r="A231" s="33" t="s">
        <v>697</v>
      </c>
      <c r="B231" s="52" t="s">
        <v>97</v>
      </c>
      <c r="C231" s="119" t="s">
        <v>128</v>
      </c>
      <c r="D231" s="120"/>
      <c r="E231" s="109"/>
      <c r="F231" s="159">
        <v>37</v>
      </c>
      <c r="G231" s="160"/>
      <c r="H231" s="142">
        <v>35</v>
      </c>
      <c r="I231" s="160"/>
      <c r="J231" s="142">
        <v>34</v>
      </c>
      <c r="K231" s="160"/>
      <c r="L231" s="119" t="s">
        <v>129</v>
      </c>
      <c r="M231" s="120"/>
      <c r="N231" s="164"/>
      <c r="O231" s="164"/>
      <c r="P231" s="164"/>
      <c r="Q231" s="164"/>
      <c r="R231" s="165"/>
    </row>
    <row r="232" spans="1:18" ht="12.75">
      <c r="A232" s="33" t="s">
        <v>698</v>
      </c>
      <c r="B232" s="53" t="s">
        <v>97</v>
      </c>
      <c r="C232" s="127" t="s">
        <v>132</v>
      </c>
      <c r="D232" s="286"/>
      <c r="E232" s="287"/>
      <c r="F232" s="159">
        <v>44</v>
      </c>
      <c r="G232" s="160"/>
      <c r="H232" s="142">
        <v>40</v>
      </c>
      <c r="I232" s="160"/>
      <c r="J232" s="142">
        <v>39</v>
      </c>
      <c r="K232" s="160"/>
      <c r="L232" s="127" t="s">
        <v>133</v>
      </c>
      <c r="M232" s="128"/>
      <c r="N232" s="166"/>
      <c r="O232" s="166"/>
      <c r="P232" s="166"/>
      <c r="Q232" s="166"/>
      <c r="R232" s="167"/>
    </row>
    <row r="233" spans="1:18" ht="12.75">
      <c r="A233" s="33" t="s">
        <v>699</v>
      </c>
      <c r="B233" s="53" t="s">
        <v>42</v>
      </c>
      <c r="C233" s="127" t="s">
        <v>72</v>
      </c>
      <c r="D233" s="128"/>
      <c r="E233" s="129"/>
      <c r="F233" s="159">
        <v>76</v>
      </c>
      <c r="G233" s="160"/>
      <c r="H233" s="142">
        <v>74</v>
      </c>
      <c r="I233" s="160"/>
      <c r="J233" s="142">
        <v>73</v>
      </c>
      <c r="K233" s="160"/>
      <c r="L233" s="127" t="s">
        <v>73</v>
      </c>
      <c r="M233" s="128"/>
      <c r="N233" s="166"/>
      <c r="O233" s="166"/>
      <c r="P233" s="166"/>
      <c r="Q233" s="166"/>
      <c r="R233" s="167"/>
    </row>
    <row r="234" spans="1:18" ht="12.75">
      <c r="A234" s="33" t="s">
        <v>700</v>
      </c>
      <c r="B234" s="53" t="s">
        <v>42</v>
      </c>
      <c r="C234" s="127" t="s">
        <v>130</v>
      </c>
      <c r="D234" s="128"/>
      <c r="E234" s="129"/>
      <c r="F234" s="159">
        <v>87</v>
      </c>
      <c r="G234" s="160"/>
      <c r="H234" s="142">
        <v>84</v>
      </c>
      <c r="I234" s="160"/>
      <c r="J234" s="142">
        <v>83</v>
      </c>
      <c r="K234" s="160"/>
      <c r="L234" s="127" t="s">
        <v>131</v>
      </c>
      <c r="M234" s="128"/>
      <c r="N234" s="166"/>
      <c r="O234" s="166"/>
      <c r="P234" s="166"/>
      <c r="Q234" s="166"/>
      <c r="R234" s="167"/>
    </row>
    <row r="235" spans="1:18" ht="12.75">
      <c r="A235" s="32" t="s">
        <v>701</v>
      </c>
      <c r="B235" s="52" t="s">
        <v>96</v>
      </c>
      <c r="C235" s="119" t="s">
        <v>83</v>
      </c>
      <c r="D235" s="120"/>
      <c r="E235" s="109"/>
      <c r="F235" s="159">
        <v>30</v>
      </c>
      <c r="G235" s="160"/>
      <c r="H235" s="142">
        <v>28</v>
      </c>
      <c r="I235" s="160"/>
      <c r="J235" s="142">
        <v>27</v>
      </c>
      <c r="K235" s="160"/>
      <c r="L235" s="119" t="s">
        <v>84</v>
      </c>
      <c r="M235" s="272"/>
      <c r="N235" s="272"/>
      <c r="O235" s="272"/>
      <c r="P235" s="272"/>
      <c r="Q235" s="272"/>
      <c r="R235" s="273"/>
    </row>
    <row r="236" spans="1:18" ht="12.75">
      <c r="A236" s="32" t="s">
        <v>702</v>
      </c>
      <c r="B236" s="53" t="s">
        <v>96</v>
      </c>
      <c r="C236" s="127" t="s">
        <v>87</v>
      </c>
      <c r="D236" s="128"/>
      <c r="E236" s="129"/>
      <c r="F236" s="159">
        <v>45</v>
      </c>
      <c r="G236" s="160"/>
      <c r="H236" s="142">
        <v>42</v>
      </c>
      <c r="I236" s="160"/>
      <c r="J236" s="142">
        <v>41</v>
      </c>
      <c r="K236" s="160"/>
      <c r="L236" s="127" t="s">
        <v>85</v>
      </c>
      <c r="M236" s="166"/>
      <c r="N236" s="166"/>
      <c r="O236" s="166"/>
      <c r="P236" s="166"/>
      <c r="Q236" s="166"/>
      <c r="R236" s="167"/>
    </row>
    <row r="237" spans="1:18" ht="12.75">
      <c r="A237" s="32" t="s">
        <v>703</v>
      </c>
      <c r="B237" s="53" t="s">
        <v>96</v>
      </c>
      <c r="C237" s="127" t="s">
        <v>88</v>
      </c>
      <c r="D237" s="128"/>
      <c r="E237" s="129"/>
      <c r="F237" s="159">
        <v>43</v>
      </c>
      <c r="G237" s="160"/>
      <c r="H237" s="142">
        <v>39.5</v>
      </c>
      <c r="I237" s="160"/>
      <c r="J237" s="142">
        <v>38.5</v>
      </c>
      <c r="K237" s="160"/>
      <c r="L237" s="127" t="s">
        <v>91</v>
      </c>
      <c r="M237" s="166"/>
      <c r="N237" s="166"/>
      <c r="O237" s="166"/>
      <c r="P237" s="166"/>
      <c r="Q237" s="166"/>
      <c r="R237" s="167"/>
    </row>
    <row r="238" spans="1:18" ht="12.75">
      <c r="A238" s="32" t="s">
        <v>704</v>
      </c>
      <c r="B238" s="53" t="s">
        <v>96</v>
      </c>
      <c r="C238" s="127" t="s">
        <v>89</v>
      </c>
      <c r="D238" s="128"/>
      <c r="E238" s="129"/>
      <c r="F238" s="159">
        <v>58</v>
      </c>
      <c r="G238" s="160"/>
      <c r="H238" s="142">
        <v>55.5</v>
      </c>
      <c r="I238" s="160"/>
      <c r="J238" s="142">
        <v>54.5</v>
      </c>
      <c r="K238" s="160"/>
      <c r="L238" s="127" t="s">
        <v>92</v>
      </c>
      <c r="M238" s="166"/>
      <c r="N238" s="166"/>
      <c r="O238" s="166"/>
      <c r="P238" s="166"/>
      <c r="Q238" s="166"/>
      <c r="R238" s="167"/>
    </row>
    <row r="239" spans="1:18" ht="12.75">
      <c r="A239" s="32" t="s">
        <v>705</v>
      </c>
      <c r="B239" s="53" t="s">
        <v>97</v>
      </c>
      <c r="C239" s="127" t="s">
        <v>155</v>
      </c>
      <c r="D239" s="128"/>
      <c r="E239" s="129"/>
      <c r="F239" s="159">
        <v>33</v>
      </c>
      <c r="G239" s="160"/>
      <c r="H239" s="142">
        <v>29.5</v>
      </c>
      <c r="I239" s="160"/>
      <c r="J239" s="142">
        <v>28.5</v>
      </c>
      <c r="K239" s="160"/>
      <c r="L239" s="127" t="s">
        <v>157</v>
      </c>
      <c r="M239" s="166"/>
      <c r="N239" s="166"/>
      <c r="O239" s="166"/>
      <c r="P239" s="166"/>
      <c r="Q239" s="166"/>
      <c r="R239" s="167"/>
    </row>
    <row r="240" spans="1:18" ht="12.75">
      <c r="A240" s="32" t="s">
        <v>706</v>
      </c>
      <c r="B240" s="53" t="s">
        <v>96</v>
      </c>
      <c r="C240" s="127" t="s">
        <v>177</v>
      </c>
      <c r="D240" s="128"/>
      <c r="E240" s="129"/>
      <c r="F240" s="159">
        <v>40</v>
      </c>
      <c r="G240" s="160"/>
      <c r="H240" s="142">
        <v>37.5</v>
      </c>
      <c r="I240" s="160"/>
      <c r="J240" s="142">
        <v>36.5</v>
      </c>
      <c r="K240" s="160"/>
      <c r="L240" s="127" t="s">
        <v>179</v>
      </c>
      <c r="M240" s="166"/>
      <c r="N240" s="166"/>
      <c r="O240" s="166"/>
      <c r="P240" s="166"/>
      <c r="Q240" s="166"/>
      <c r="R240" s="167"/>
    </row>
    <row r="241" spans="1:18" ht="12.75">
      <c r="A241" s="32" t="s">
        <v>707</v>
      </c>
      <c r="B241" s="53" t="s">
        <v>97</v>
      </c>
      <c r="C241" s="127" t="s">
        <v>178</v>
      </c>
      <c r="D241" s="128"/>
      <c r="E241" s="129"/>
      <c r="F241" s="159">
        <v>55</v>
      </c>
      <c r="G241" s="160"/>
      <c r="H241" s="142">
        <v>51.5</v>
      </c>
      <c r="I241" s="160"/>
      <c r="J241" s="142">
        <v>50.5</v>
      </c>
      <c r="K241" s="160"/>
      <c r="L241" s="127" t="s">
        <v>180</v>
      </c>
      <c r="M241" s="166"/>
      <c r="N241" s="166"/>
      <c r="O241" s="166"/>
      <c r="P241" s="166"/>
      <c r="Q241" s="166"/>
      <c r="R241" s="167"/>
    </row>
    <row r="242" spans="1:18" ht="12.75">
      <c r="A242" s="32" t="s">
        <v>708</v>
      </c>
      <c r="B242" s="53" t="s">
        <v>96</v>
      </c>
      <c r="C242" s="127" t="s">
        <v>156</v>
      </c>
      <c r="D242" s="128"/>
      <c r="E242" s="129"/>
      <c r="F242" s="159">
        <v>58</v>
      </c>
      <c r="G242" s="160"/>
      <c r="H242" s="142">
        <v>53.5</v>
      </c>
      <c r="I242" s="160"/>
      <c r="J242" s="142">
        <v>52.5</v>
      </c>
      <c r="K242" s="160"/>
      <c r="L242" s="127" t="s">
        <v>181</v>
      </c>
      <c r="M242" s="166"/>
      <c r="N242" s="166"/>
      <c r="O242" s="166"/>
      <c r="P242" s="166"/>
      <c r="Q242" s="166"/>
      <c r="R242" s="167"/>
    </row>
    <row r="243" spans="1:18" ht="12.75">
      <c r="A243" s="32" t="s">
        <v>709</v>
      </c>
      <c r="B243" s="53" t="s">
        <v>94</v>
      </c>
      <c r="C243" s="127" t="s">
        <v>251</v>
      </c>
      <c r="D243" s="128"/>
      <c r="E243" s="129"/>
      <c r="F243" s="159">
        <v>45</v>
      </c>
      <c r="G243" s="160"/>
      <c r="H243" s="142">
        <v>41.5</v>
      </c>
      <c r="I243" s="160"/>
      <c r="J243" s="142">
        <v>40.5</v>
      </c>
      <c r="K243" s="160"/>
      <c r="L243" s="127" t="s">
        <v>250</v>
      </c>
      <c r="M243" s="166"/>
      <c r="N243" s="166"/>
      <c r="O243" s="166"/>
      <c r="P243" s="166"/>
      <c r="Q243" s="166"/>
      <c r="R243" s="167"/>
    </row>
    <row r="244" spans="1:18" ht="12.75">
      <c r="A244" s="32" t="s">
        <v>710</v>
      </c>
      <c r="B244" s="53" t="s">
        <v>94</v>
      </c>
      <c r="C244" s="127" t="s">
        <v>252</v>
      </c>
      <c r="D244" s="128"/>
      <c r="E244" s="129"/>
      <c r="F244" s="159">
        <v>70</v>
      </c>
      <c r="G244" s="160"/>
      <c r="H244" s="142">
        <v>66.5</v>
      </c>
      <c r="I244" s="160"/>
      <c r="J244" s="142">
        <v>65.5</v>
      </c>
      <c r="K244" s="160"/>
      <c r="L244" s="127" t="s">
        <v>250</v>
      </c>
      <c r="M244" s="166"/>
      <c r="N244" s="166"/>
      <c r="O244" s="166"/>
      <c r="P244" s="166"/>
      <c r="Q244" s="166"/>
      <c r="R244" s="167"/>
    </row>
    <row r="245" spans="1:18" ht="12.75">
      <c r="A245" s="32" t="s">
        <v>711</v>
      </c>
      <c r="B245" s="53" t="s">
        <v>94</v>
      </c>
      <c r="C245" s="127" t="s">
        <v>253</v>
      </c>
      <c r="D245" s="128"/>
      <c r="E245" s="129"/>
      <c r="F245" s="159">
        <v>60</v>
      </c>
      <c r="G245" s="160"/>
      <c r="H245" s="142">
        <v>57</v>
      </c>
      <c r="I245" s="160"/>
      <c r="J245" s="142">
        <v>55</v>
      </c>
      <c r="K245" s="160"/>
      <c r="L245" s="127" t="s">
        <v>250</v>
      </c>
      <c r="M245" s="166"/>
      <c r="N245" s="166"/>
      <c r="O245" s="166"/>
      <c r="P245" s="166"/>
      <c r="Q245" s="166"/>
      <c r="R245" s="167"/>
    </row>
    <row r="246" spans="1:18" ht="12.75">
      <c r="A246" s="33" t="s">
        <v>712</v>
      </c>
      <c r="B246" s="53" t="s">
        <v>96</v>
      </c>
      <c r="C246" s="127" t="s">
        <v>164</v>
      </c>
      <c r="D246" s="128"/>
      <c r="E246" s="129"/>
      <c r="F246" s="159">
        <v>27</v>
      </c>
      <c r="G246" s="160"/>
      <c r="H246" s="180" t="s">
        <v>168</v>
      </c>
      <c r="I246" s="181"/>
      <c r="J246" s="142">
        <v>24</v>
      </c>
      <c r="K246" s="160"/>
      <c r="L246" s="127" t="s">
        <v>170</v>
      </c>
      <c r="M246" s="128"/>
      <c r="N246" s="166"/>
      <c r="O246" s="166"/>
      <c r="P246" s="166"/>
      <c r="Q246" s="166"/>
      <c r="R246" s="167"/>
    </row>
    <row r="247" spans="1:18" ht="12.75">
      <c r="A247" s="33" t="s">
        <v>713</v>
      </c>
      <c r="B247" s="53" t="s">
        <v>96</v>
      </c>
      <c r="C247" s="127" t="s">
        <v>165</v>
      </c>
      <c r="D247" s="128"/>
      <c r="E247" s="129"/>
      <c r="F247" s="159">
        <v>27</v>
      </c>
      <c r="G247" s="160"/>
      <c r="H247" s="180" t="s">
        <v>168</v>
      </c>
      <c r="I247" s="181"/>
      <c r="J247" s="142">
        <v>24</v>
      </c>
      <c r="K247" s="160"/>
      <c r="L247" s="127" t="s">
        <v>170</v>
      </c>
      <c r="M247" s="128"/>
      <c r="N247" s="166"/>
      <c r="O247" s="166"/>
      <c r="P247" s="166"/>
      <c r="Q247" s="166"/>
      <c r="R247" s="167"/>
    </row>
    <row r="248" spans="1:18" ht="12.75">
      <c r="A248" s="33" t="s">
        <v>714</v>
      </c>
      <c r="B248" s="53" t="s">
        <v>96</v>
      </c>
      <c r="C248" s="127" t="s">
        <v>167</v>
      </c>
      <c r="D248" s="128"/>
      <c r="E248" s="129"/>
      <c r="F248" s="159">
        <v>29</v>
      </c>
      <c r="G248" s="160"/>
      <c r="H248" s="180" t="s">
        <v>169</v>
      </c>
      <c r="I248" s="181"/>
      <c r="J248" s="142">
        <v>26</v>
      </c>
      <c r="K248" s="160"/>
      <c r="L248" s="127" t="s">
        <v>171</v>
      </c>
      <c r="M248" s="128"/>
      <c r="N248" s="166"/>
      <c r="O248" s="166"/>
      <c r="P248" s="166"/>
      <c r="Q248" s="166"/>
      <c r="R248" s="167"/>
    </row>
    <row r="249" spans="1:18" ht="12.75">
      <c r="A249" s="33" t="s">
        <v>715</v>
      </c>
      <c r="B249" s="53" t="s">
        <v>96</v>
      </c>
      <c r="C249" s="127" t="s">
        <v>166</v>
      </c>
      <c r="D249" s="128"/>
      <c r="E249" s="129"/>
      <c r="F249" s="159">
        <v>29</v>
      </c>
      <c r="G249" s="160"/>
      <c r="H249" s="180" t="s">
        <v>169</v>
      </c>
      <c r="I249" s="181"/>
      <c r="J249" s="142">
        <v>26</v>
      </c>
      <c r="K249" s="160"/>
      <c r="L249" s="127" t="s">
        <v>172</v>
      </c>
      <c r="M249" s="128"/>
      <c r="N249" s="166"/>
      <c r="O249" s="166"/>
      <c r="P249" s="166"/>
      <c r="Q249" s="166"/>
      <c r="R249" s="167"/>
    </row>
    <row r="250" spans="1:18" ht="12.75">
      <c r="A250" s="32" t="s">
        <v>716</v>
      </c>
      <c r="B250" s="52" t="s">
        <v>94</v>
      </c>
      <c r="C250" s="119" t="s">
        <v>81</v>
      </c>
      <c r="D250" s="120"/>
      <c r="E250" s="109"/>
      <c r="F250" s="159">
        <v>21</v>
      </c>
      <c r="G250" s="160"/>
      <c r="H250" s="180" t="s">
        <v>235</v>
      </c>
      <c r="I250" s="181"/>
      <c r="J250" s="142">
        <v>18</v>
      </c>
      <c r="K250" s="160"/>
      <c r="L250" s="119" t="s">
        <v>25</v>
      </c>
      <c r="M250" s="120"/>
      <c r="N250" s="164"/>
      <c r="O250" s="164"/>
      <c r="P250" s="164"/>
      <c r="Q250" s="164"/>
      <c r="R250" s="165"/>
    </row>
    <row r="251" spans="1:18" ht="12.75">
      <c r="A251" s="32" t="s">
        <v>717</v>
      </c>
      <c r="B251" s="52" t="s">
        <v>94</v>
      </c>
      <c r="C251" s="119" t="s">
        <v>160</v>
      </c>
      <c r="D251" s="120"/>
      <c r="E251" s="109"/>
      <c r="F251" s="159">
        <v>21.5</v>
      </c>
      <c r="G251" s="160"/>
      <c r="H251" s="180" t="s">
        <v>236</v>
      </c>
      <c r="I251" s="181"/>
      <c r="J251" s="142">
        <v>18.5</v>
      </c>
      <c r="K251" s="160"/>
      <c r="L251" s="119" t="s">
        <v>25</v>
      </c>
      <c r="M251" s="120"/>
      <c r="N251" s="164"/>
      <c r="O251" s="164"/>
      <c r="P251" s="164"/>
      <c r="Q251" s="164"/>
      <c r="R251" s="165"/>
    </row>
    <row r="252" spans="1:18" ht="12.75">
      <c r="A252" s="32" t="s">
        <v>718</v>
      </c>
      <c r="B252" s="53" t="s">
        <v>94</v>
      </c>
      <c r="C252" s="127" t="s">
        <v>269</v>
      </c>
      <c r="D252" s="128"/>
      <c r="E252" s="129"/>
      <c r="F252" s="159">
        <v>34</v>
      </c>
      <c r="G252" s="160"/>
      <c r="H252" s="180" t="s">
        <v>270</v>
      </c>
      <c r="I252" s="181"/>
      <c r="J252" s="142">
        <v>29</v>
      </c>
      <c r="K252" s="160"/>
      <c r="L252" s="127" t="s">
        <v>219</v>
      </c>
      <c r="M252" s="128"/>
      <c r="N252" s="128"/>
      <c r="O252" s="128"/>
      <c r="P252" s="128"/>
      <c r="Q252" s="128"/>
      <c r="R252" s="171"/>
    </row>
    <row r="253" spans="1:18" ht="12.75">
      <c r="A253" s="32" t="s">
        <v>719</v>
      </c>
      <c r="B253" s="53" t="s">
        <v>94</v>
      </c>
      <c r="C253" s="127" t="s">
        <v>205</v>
      </c>
      <c r="D253" s="128"/>
      <c r="E253" s="129"/>
      <c r="F253" s="159">
        <v>33</v>
      </c>
      <c r="G253" s="160"/>
      <c r="H253" s="180" t="s">
        <v>268</v>
      </c>
      <c r="I253" s="181"/>
      <c r="J253" s="142">
        <v>28</v>
      </c>
      <c r="K253" s="160"/>
      <c r="L253" s="127" t="s">
        <v>219</v>
      </c>
      <c r="M253" s="128"/>
      <c r="N253" s="128"/>
      <c r="O253" s="128"/>
      <c r="P253" s="128"/>
      <c r="Q253" s="128"/>
      <c r="R253" s="171"/>
    </row>
    <row r="254" spans="1:18" ht="12.75">
      <c r="A254" s="32" t="s">
        <v>720</v>
      </c>
      <c r="B254" s="53" t="s">
        <v>94</v>
      </c>
      <c r="C254" s="127" t="s">
        <v>206</v>
      </c>
      <c r="D254" s="128"/>
      <c r="E254" s="129"/>
      <c r="F254" s="159">
        <v>52</v>
      </c>
      <c r="G254" s="160"/>
      <c r="H254" s="280">
        <v>48</v>
      </c>
      <c r="I254" s="181"/>
      <c r="J254" s="142">
        <v>47</v>
      </c>
      <c r="K254" s="160"/>
      <c r="L254" s="127" t="s">
        <v>218</v>
      </c>
      <c r="M254" s="128"/>
      <c r="N254" s="128"/>
      <c r="O254" s="128"/>
      <c r="P254" s="128"/>
      <c r="Q254" s="128"/>
      <c r="R254" s="171"/>
    </row>
    <row r="255" spans="1:18" ht="12.75">
      <c r="A255" s="32" t="s">
        <v>721</v>
      </c>
      <c r="B255" s="53" t="s">
        <v>94</v>
      </c>
      <c r="C255" s="127" t="s">
        <v>271</v>
      </c>
      <c r="D255" s="128"/>
      <c r="E255" s="129"/>
      <c r="F255" s="159">
        <v>55</v>
      </c>
      <c r="G255" s="160"/>
      <c r="H255" s="280">
        <v>52</v>
      </c>
      <c r="I255" s="181"/>
      <c r="J255" s="142">
        <v>50</v>
      </c>
      <c r="K255" s="160"/>
      <c r="L255" s="127" t="s">
        <v>218</v>
      </c>
      <c r="M255" s="128"/>
      <c r="N255" s="128"/>
      <c r="O255" s="128"/>
      <c r="P255" s="128"/>
      <c r="Q255" s="128"/>
      <c r="R255" s="171"/>
    </row>
    <row r="256" spans="1:18" ht="12.75">
      <c r="A256" s="32" t="s">
        <v>722</v>
      </c>
      <c r="B256" s="53" t="s">
        <v>42</v>
      </c>
      <c r="C256" s="127" t="s">
        <v>207</v>
      </c>
      <c r="D256" s="128"/>
      <c r="E256" s="129"/>
      <c r="F256" s="159">
        <v>23</v>
      </c>
      <c r="G256" s="160"/>
      <c r="H256" s="180" t="s">
        <v>237</v>
      </c>
      <c r="I256" s="181"/>
      <c r="J256" s="142">
        <v>20.5</v>
      </c>
      <c r="K256" s="160"/>
      <c r="L256" s="127" t="s">
        <v>220</v>
      </c>
      <c r="M256" s="128"/>
      <c r="N256" s="166"/>
      <c r="O256" s="166"/>
      <c r="P256" s="166"/>
      <c r="Q256" s="166"/>
      <c r="R256" s="167"/>
    </row>
    <row r="257" spans="1:18" ht="12.75">
      <c r="A257" s="32" t="s">
        <v>723</v>
      </c>
      <c r="B257" s="53" t="s">
        <v>94</v>
      </c>
      <c r="C257" s="127" t="s">
        <v>110</v>
      </c>
      <c r="D257" s="128"/>
      <c r="E257" s="129"/>
      <c r="F257" s="159">
        <v>28</v>
      </c>
      <c r="G257" s="160"/>
      <c r="H257" s="180" t="s">
        <v>168</v>
      </c>
      <c r="I257" s="181"/>
      <c r="J257" s="142">
        <v>24</v>
      </c>
      <c r="K257" s="160"/>
      <c r="L257" s="119" t="s">
        <v>221</v>
      </c>
      <c r="M257" s="120"/>
      <c r="N257" s="164"/>
      <c r="O257" s="164"/>
      <c r="P257" s="164"/>
      <c r="Q257" s="164"/>
      <c r="R257" s="165"/>
    </row>
    <row r="258" spans="1:18" ht="12.75">
      <c r="A258" s="32" t="s">
        <v>724</v>
      </c>
      <c r="B258" s="52" t="s">
        <v>94</v>
      </c>
      <c r="C258" s="119" t="s">
        <v>43</v>
      </c>
      <c r="D258" s="120"/>
      <c r="E258" s="109"/>
      <c r="F258" s="159">
        <v>29</v>
      </c>
      <c r="G258" s="160"/>
      <c r="H258" s="142">
        <v>26</v>
      </c>
      <c r="I258" s="160"/>
      <c r="J258" s="142">
        <v>25</v>
      </c>
      <c r="K258" s="160"/>
      <c r="L258" s="119" t="s">
        <v>44</v>
      </c>
      <c r="M258" s="120"/>
      <c r="N258" s="164"/>
      <c r="O258" s="164"/>
      <c r="P258" s="164"/>
      <c r="Q258" s="164"/>
      <c r="R258" s="165"/>
    </row>
    <row r="259" spans="1:18" ht="12.75">
      <c r="A259" s="32" t="s">
        <v>725</v>
      </c>
      <c r="B259" s="52" t="s">
        <v>94</v>
      </c>
      <c r="C259" s="119" t="s">
        <v>45</v>
      </c>
      <c r="D259" s="120"/>
      <c r="E259" s="109"/>
      <c r="F259" s="159">
        <v>43</v>
      </c>
      <c r="G259" s="160"/>
      <c r="H259" s="142">
        <v>40.2</v>
      </c>
      <c r="I259" s="160"/>
      <c r="J259" s="142">
        <v>39.2</v>
      </c>
      <c r="K259" s="160"/>
      <c r="L259" s="119" t="s">
        <v>62</v>
      </c>
      <c r="M259" s="120"/>
      <c r="N259" s="164"/>
      <c r="O259" s="164"/>
      <c r="P259" s="164"/>
      <c r="Q259" s="164"/>
      <c r="R259" s="165"/>
    </row>
    <row r="260" spans="1:18" ht="12.75">
      <c r="A260" s="145" t="s">
        <v>52</v>
      </c>
      <c r="B260" s="146"/>
      <c r="C260" s="146"/>
      <c r="D260" s="146"/>
      <c r="E260" s="147"/>
      <c r="F260" s="189" t="s">
        <v>369</v>
      </c>
      <c r="G260" s="204"/>
      <c r="H260" s="155" t="s">
        <v>370</v>
      </c>
      <c r="I260" s="155"/>
      <c r="J260" s="155" t="s">
        <v>371</v>
      </c>
      <c r="K260" s="155"/>
      <c r="L260" s="270"/>
      <c r="M260" s="271"/>
      <c r="N260" s="217"/>
      <c r="O260" s="217"/>
      <c r="P260" s="217"/>
      <c r="Q260" s="217"/>
      <c r="R260" s="218"/>
    </row>
    <row r="261" spans="1:18" ht="12.75">
      <c r="A261" s="99" t="s">
        <v>726</v>
      </c>
      <c r="B261" s="59" t="s">
        <v>94</v>
      </c>
      <c r="C261" s="127" t="s">
        <v>273</v>
      </c>
      <c r="D261" s="128"/>
      <c r="E261" s="129"/>
      <c r="F261" s="160">
        <v>200</v>
      </c>
      <c r="G261" s="157"/>
      <c r="H261" s="157">
        <v>186</v>
      </c>
      <c r="I261" s="157"/>
      <c r="J261" s="157">
        <v>183</v>
      </c>
      <c r="K261" s="157"/>
      <c r="L261" s="140"/>
      <c r="M261" s="140"/>
      <c r="N261" s="172"/>
      <c r="O261" s="172"/>
      <c r="P261" s="172"/>
      <c r="Q261" s="172"/>
      <c r="R261" s="172"/>
    </row>
    <row r="262" spans="1:18" ht="12.75">
      <c r="A262" s="99" t="s">
        <v>727</v>
      </c>
      <c r="B262" s="59" t="s">
        <v>94</v>
      </c>
      <c r="C262" s="127" t="s">
        <v>274</v>
      </c>
      <c r="D262" s="128"/>
      <c r="E262" s="129"/>
      <c r="F262" s="160">
        <v>160</v>
      </c>
      <c r="G262" s="157"/>
      <c r="H262" s="157">
        <v>152</v>
      </c>
      <c r="I262" s="157"/>
      <c r="J262" s="157">
        <v>149</v>
      </c>
      <c r="K262" s="157"/>
      <c r="L262" s="140"/>
      <c r="M262" s="140"/>
      <c r="N262" s="172"/>
      <c r="O262" s="172"/>
      <c r="P262" s="172"/>
      <c r="Q262" s="172"/>
      <c r="R262" s="172"/>
    </row>
    <row r="263" spans="1:18" ht="12.75">
      <c r="A263" s="99" t="s">
        <v>728</v>
      </c>
      <c r="B263" s="59" t="s">
        <v>94</v>
      </c>
      <c r="C263" s="127" t="s">
        <v>139</v>
      </c>
      <c r="D263" s="128"/>
      <c r="E263" s="129"/>
      <c r="F263" s="179">
        <v>185</v>
      </c>
      <c r="G263" s="182"/>
      <c r="H263" s="182">
        <v>173</v>
      </c>
      <c r="I263" s="182"/>
      <c r="J263" s="182">
        <v>170</v>
      </c>
      <c r="K263" s="182"/>
      <c r="L263" s="113" t="s">
        <v>142</v>
      </c>
      <c r="M263" s="113"/>
      <c r="N263" s="269"/>
      <c r="O263" s="269"/>
      <c r="P263" s="269"/>
      <c r="Q263" s="269"/>
      <c r="R263" s="269"/>
    </row>
    <row r="264" spans="1:18" ht="12.75">
      <c r="A264" s="99" t="s">
        <v>729</v>
      </c>
      <c r="B264" s="59" t="s">
        <v>94</v>
      </c>
      <c r="C264" s="127" t="s">
        <v>140</v>
      </c>
      <c r="D264" s="128"/>
      <c r="E264" s="129"/>
      <c r="F264" s="160">
        <v>170</v>
      </c>
      <c r="G264" s="157"/>
      <c r="H264" s="157">
        <v>158</v>
      </c>
      <c r="I264" s="157"/>
      <c r="J264" s="157">
        <v>155</v>
      </c>
      <c r="K264" s="157"/>
      <c r="L264" s="140" t="s">
        <v>143</v>
      </c>
      <c r="M264" s="140"/>
      <c r="N264" s="172"/>
      <c r="O264" s="172"/>
      <c r="P264" s="172"/>
      <c r="Q264" s="172"/>
      <c r="R264" s="172"/>
    </row>
    <row r="265" spans="1:18" ht="12.75">
      <c r="A265" s="99" t="s">
        <v>730</v>
      </c>
      <c r="B265" s="59" t="s">
        <v>96</v>
      </c>
      <c r="C265" s="127" t="s">
        <v>141</v>
      </c>
      <c r="D265" s="128"/>
      <c r="E265" s="129"/>
      <c r="F265" s="160">
        <v>200</v>
      </c>
      <c r="G265" s="157"/>
      <c r="H265" s="157">
        <v>193</v>
      </c>
      <c r="I265" s="157"/>
      <c r="J265" s="157">
        <v>189</v>
      </c>
      <c r="K265" s="157"/>
      <c r="L265" s="140" t="s">
        <v>144</v>
      </c>
      <c r="M265" s="140"/>
      <c r="N265" s="172"/>
      <c r="O265" s="172"/>
      <c r="P265" s="172"/>
      <c r="Q265" s="172"/>
      <c r="R265" s="172"/>
    </row>
    <row r="266" spans="1:18" ht="12.75">
      <c r="A266" s="99" t="s">
        <v>731</v>
      </c>
      <c r="B266" s="59" t="s">
        <v>96</v>
      </c>
      <c r="C266" s="127" t="s">
        <v>222</v>
      </c>
      <c r="D266" s="128"/>
      <c r="E266" s="129"/>
      <c r="F266" s="160">
        <v>180</v>
      </c>
      <c r="G266" s="157"/>
      <c r="H266" s="157">
        <v>168</v>
      </c>
      <c r="I266" s="157"/>
      <c r="J266" s="157">
        <v>165</v>
      </c>
      <c r="K266" s="157"/>
      <c r="L266" s="140" t="s">
        <v>223</v>
      </c>
      <c r="M266" s="140"/>
      <c r="N266" s="172"/>
      <c r="O266" s="172"/>
      <c r="P266" s="172"/>
      <c r="Q266" s="172"/>
      <c r="R266" s="172"/>
    </row>
    <row r="267" spans="1:18" ht="12.75">
      <c r="A267" s="99" t="s">
        <v>732</v>
      </c>
      <c r="B267" s="59" t="s">
        <v>96</v>
      </c>
      <c r="C267" s="127" t="s">
        <v>275</v>
      </c>
      <c r="D267" s="128"/>
      <c r="E267" s="129"/>
      <c r="F267" s="160">
        <v>180</v>
      </c>
      <c r="G267" s="157"/>
      <c r="H267" s="157">
        <v>168</v>
      </c>
      <c r="I267" s="157"/>
      <c r="J267" s="157">
        <v>165</v>
      </c>
      <c r="K267" s="157"/>
      <c r="L267" s="140"/>
      <c r="M267" s="140"/>
      <c r="N267" s="172"/>
      <c r="O267" s="172"/>
      <c r="P267" s="172"/>
      <c r="Q267" s="172"/>
      <c r="R267" s="172"/>
    </row>
    <row r="268" spans="1:18" ht="12.75">
      <c r="A268" s="99" t="s">
        <v>733</v>
      </c>
      <c r="B268" s="59" t="s">
        <v>96</v>
      </c>
      <c r="C268" s="127" t="s">
        <v>276</v>
      </c>
      <c r="D268" s="128"/>
      <c r="E268" s="129"/>
      <c r="F268" s="160">
        <v>195</v>
      </c>
      <c r="G268" s="157"/>
      <c r="H268" s="157">
        <v>185</v>
      </c>
      <c r="I268" s="157"/>
      <c r="J268" s="157">
        <v>182</v>
      </c>
      <c r="K268" s="157"/>
      <c r="L268" s="140"/>
      <c r="M268" s="140"/>
      <c r="N268" s="172"/>
      <c r="O268" s="172"/>
      <c r="P268" s="172"/>
      <c r="Q268" s="172"/>
      <c r="R268" s="172"/>
    </row>
    <row r="269" spans="1:18" ht="12.75">
      <c r="A269" s="99" t="s">
        <v>734</v>
      </c>
      <c r="B269" s="59" t="s">
        <v>94</v>
      </c>
      <c r="C269" s="127" t="s">
        <v>244</v>
      </c>
      <c r="D269" s="128"/>
      <c r="E269" s="129"/>
      <c r="F269" s="160">
        <v>250</v>
      </c>
      <c r="G269" s="157"/>
      <c r="H269" s="157">
        <v>239</v>
      </c>
      <c r="I269" s="157"/>
      <c r="J269" s="157">
        <v>235</v>
      </c>
      <c r="K269" s="157"/>
      <c r="L269" s="140"/>
      <c r="M269" s="140"/>
      <c r="N269" s="172"/>
      <c r="O269" s="172"/>
      <c r="P269" s="172"/>
      <c r="Q269" s="172"/>
      <c r="R269" s="172"/>
    </row>
    <row r="270" spans="1:18" ht="12.75">
      <c r="A270" s="99" t="s">
        <v>735</v>
      </c>
      <c r="B270" s="59" t="s">
        <v>94</v>
      </c>
      <c r="C270" s="127" t="s">
        <v>277</v>
      </c>
      <c r="D270" s="128"/>
      <c r="E270" s="129"/>
      <c r="F270" s="160">
        <v>185</v>
      </c>
      <c r="G270" s="157"/>
      <c r="H270" s="157">
        <v>176</v>
      </c>
      <c r="I270" s="157"/>
      <c r="J270" s="157">
        <v>173</v>
      </c>
      <c r="K270" s="157"/>
      <c r="L270" s="140"/>
      <c r="M270" s="140"/>
      <c r="N270" s="172"/>
      <c r="O270" s="172"/>
      <c r="P270" s="172"/>
      <c r="Q270" s="172"/>
      <c r="R270" s="172"/>
    </row>
    <row r="271" spans="1:18" ht="12.75">
      <c r="A271" s="99" t="s">
        <v>736</v>
      </c>
      <c r="B271" s="58" t="s">
        <v>96</v>
      </c>
      <c r="C271" s="127" t="s">
        <v>278</v>
      </c>
      <c r="D271" s="128"/>
      <c r="E271" s="129"/>
      <c r="F271" s="160">
        <v>270</v>
      </c>
      <c r="G271" s="157"/>
      <c r="H271" s="157">
        <v>258</v>
      </c>
      <c r="I271" s="157"/>
      <c r="J271" s="157">
        <v>255</v>
      </c>
      <c r="K271" s="157"/>
      <c r="L271" s="140"/>
      <c r="M271" s="140"/>
      <c r="N271" s="172"/>
      <c r="O271" s="172"/>
      <c r="P271" s="172"/>
      <c r="Q271" s="172"/>
      <c r="R271" s="172"/>
    </row>
    <row r="272" spans="1:18" ht="12.75">
      <c r="A272" s="188" t="s">
        <v>4</v>
      </c>
      <c r="B272" s="189"/>
      <c r="C272" s="189"/>
      <c r="D272" s="189"/>
      <c r="E272" s="190"/>
      <c r="F272" s="189" t="s">
        <v>369</v>
      </c>
      <c r="G272" s="204"/>
      <c r="H272" s="155" t="s">
        <v>370</v>
      </c>
      <c r="I272" s="155"/>
      <c r="J272" s="155" t="s">
        <v>371</v>
      </c>
      <c r="K272" s="155"/>
      <c r="L272" s="215"/>
      <c r="M272" s="216"/>
      <c r="N272" s="217"/>
      <c r="O272" s="217"/>
      <c r="P272" s="217"/>
      <c r="Q272" s="217"/>
      <c r="R272" s="218"/>
    </row>
    <row r="273" spans="1:18" ht="12.75">
      <c r="A273" s="32" t="s">
        <v>737</v>
      </c>
      <c r="B273" s="52" t="s">
        <v>42</v>
      </c>
      <c r="C273" s="119" t="s">
        <v>49</v>
      </c>
      <c r="D273" s="120"/>
      <c r="E273" s="109"/>
      <c r="F273" s="183">
        <v>22</v>
      </c>
      <c r="G273" s="161"/>
      <c r="H273" s="150">
        <v>19</v>
      </c>
      <c r="I273" s="161"/>
      <c r="J273" s="150">
        <v>18</v>
      </c>
      <c r="K273" s="161"/>
      <c r="L273" s="119" t="s">
        <v>50</v>
      </c>
      <c r="M273" s="120"/>
      <c r="N273" s="164"/>
      <c r="O273" s="164"/>
      <c r="P273" s="164"/>
      <c r="Q273" s="164"/>
      <c r="R273" s="165"/>
    </row>
    <row r="274" spans="1:18" ht="12.75">
      <c r="A274" s="32" t="s">
        <v>738</v>
      </c>
      <c r="B274" s="52" t="s">
        <v>42</v>
      </c>
      <c r="C274" s="119" t="s">
        <v>51</v>
      </c>
      <c r="D274" s="120"/>
      <c r="E274" s="109"/>
      <c r="F274" s="183">
        <v>19</v>
      </c>
      <c r="G274" s="161"/>
      <c r="H274" s="150">
        <v>16</v>
      </c>
      <c r="I274" s="161"/>
      <c r="J274" s="150">
        <v>15</v>
      </c>
      <c r="K274" s="161"/>
      <c r="L274" s="119" t="s">
        <v>50</v>
      </c>
      <c r="M274" s="120"/>
      <c r="N274" s="164"/>
      <c r="O274" s="164"/>
      <c r="P274" s="164"/>
      <c r="Q274" s="164"/>
      <c r="R274" s="165"/>
    </row>
    <row r="275" spans="1:18" ht="12.75">
      <c r="A275" s="32" t="s">
        <v>739</v>
      </c>
      <c r="B275" s="52" t="s">
        <v>42</v>
      </c>
      <c r="C275" s="119" t="s">
        <v>69</v>
      </c>
      <c r="D275" s="120"/>
      <c r="E275" s="109"/>
      <c r="F275" s="183">
        <v>15</v>
      </c>
      <c r="G275" s="161"/>
      <c r="H275" s="150">
        <v>12.5</v>
      </c>
      <c r="I275" s="161"/>
      <c r="J275" s="150">
        <v>11.5</v>
      </c>
      <c r="K275" s="161"/>
      <c r="L275" s="119" t="s">
        <v>50</v>
      </c>
      <c r="M275" s="120"/>
      <c r="N275" s="164"/>
      <c r="O275" s="164"/>
      <c r="P275" s="164"/>
      <c r="Q275" s="164"/>
      <c r="R275" s="165"/>
    </row>
    <row r="276" spans="1:18" ht="12.75">
      <c r="A276" s="32" t="s">
        <v>740</v>
      </c>
      <c r="B276" s="52" t="s">
        <v>42</v>
      </c>
      <c r="C276" s="119" t="s">
        <v>93</v>
      </c>
      <c r="D276" s="120"/>
      <c r="E276" s="109"/>
      <c r="F276" s="183">
        <v>14</v>
      </c>
      <c r="G276" s="161"/>
      <c r="H276" s="150">
        <v>10.5</v>
      </c>
      <c r="I276" s="161"/>
      <c r="J276" s="150">
        <v>9.5</v>
      </c>
      <c r="K276" s="161"/>
      <c r="L276" s="119" t="s">
        <v>50</v>
      </c>
      <c r="M276" s="120"/>
      <c r="N276" s="164"/>
      <c r="O276" s="164"/>
      <c r="P276" s="164"/>
      <c r="Q276" s="164"/>
      <c r="R276" s="165"/>
    </row>
    <row r="277" spans="1:18" ht="12.75">
      <c r="A277" s="32" t="s">
        <v>741</v>
      </c>
      <c r="B277" s="52" t="s">
        <v>95</v>
      </c>
      <c r="C277" s="119" t="s">
        <v>151</v>
      </c>
      <c r="D277" s="120"/>
      <c r="E277" s="109"/>
      <c r="F277" s="183">
        <v>1700</v>
      </c>
      <c r="G277" s="161"/>
      <c r="H277" s="163"/>
      <c r="I277" s="163"/>
      <c r="J277" s="163"/>
      <c r="K277" s="163"/>
      <c r="L277" s="197" t="s">
        <v>46</v>
      </c>
      <c r="M277" s="198"/>
      <c r="N277" s="198"/>
      <c r="O277" s="198"/>
      <c r="P277" s="198"/>
      <c r="Q277" s="198"/>
      <c r="R277" s="199"/>
    </row>
    <row r="278" spans="1:18" ht="12.75">
      <c r="A278" s="32" t="s">
        <v>742</v>
      </c>
      <c r="B278" s="52" t="s">
        <v>95</v>
      </c>
      <c r="C278" s="119" t="s">
        <v>53</v>
      </c>
      <c r="D278" s="120"/>
      <c r="E278" s="109"/>
      <c r="F278" s="183">
        <v>1900</v>
      </c>
      <c r="G278" s="161"/>
      <c r="H278" s="163"/>
      <c r="I278" s="163"/>
      <c r="J278" s="163"/>
      <c r="K278" s="163"/>
      <c r="L278" s="197" t="s">
        <v>46</v>
      </c>
      <c r="M278" s="198"/>
      <c r="N278" s="198"/>
      <c r="O278" s="198"/>
      <c r="P278" s="198"/>
      <c r="Q278" s="198"/>
      <c r="R278" s="199"/>
    </row>
    <row r="279" spans="1:18" ht="12" customHeight="1">
      <c r="A279" s="32" t="s">
        <v>743</v>
      </c>
      <c r="B279" s="52" t="s">
        <v>94</v>
      </c>
      <c r="C279" s="185" t="s">
        <v>13</v>
      </c>
      <c r="D279" s="186"/>
      <c r="E279" s="187"/>
      <c r="F279" s="184">
        <v>21</v>
      </c>
      <c r="G279" s="163"/>
      <c r="H279" s="162">
        <v>16</v>
      </c>
      <c r="I279" s="163"/>
      <c r="J279" s="162">
        <v>13</v>
      </c>
      <c r="K279" s="163"/>
      <c r="L279" s="197" t="s">
        <v>54</v>
      </c>
      <c r="M279" s="198"/>
      <c r="N279" s="198"/>
      <c r="O279" s="198"/>
      <c r="P279" s="198"/>
      <c r="Q279" s="198"/>
      <c r="R279" s="199"/>
    </row>
    <row r="280" spans="1:18" ht="12" customHeight="1">
      <c r="A280" s="32" t="s">
        <v>744</v>
      </c>
      <c r="B280" s="52" t="s">
        <v>94</v>
      </c>
      <c r="C280" s="185" t="s">
        <v>12</v>
      </c>
      <c r="D280" s="186"/>
      <c r="E280" s="187"/>
      <c r="F280" s="184">
        <v>20</v>
      </c>
      <c r="G280" s="163"/>
      <c r="H280" s="162">
        <v>15</v>
      </c>
      <c r="I280" s="163"/>
      <c r="J280" s="162">
        <v>12</v>
      </c>
      <c r="K280" s="163"/>
      <c r="L280" s="197" t="s">
        <v>54</v>
      </c>
      <c r="M280" s="198"/>
      <c r="N280" s="198"/>
      <c r="O280" s="198"/>
      <c r="P280" s="198"/>
      <c r="Q280" s="198"/>
      <c r="R280" s="199"/>
    </row>
    <row r="281" spans="1:18" ht="12" customHeight="1">
      <c r="A281" s="32" t="s">
        <v>745</v>
      </c>
      <c r="B281" s="52" t="s">
        <v>94</v>
      </c>
      <c r="C281" s="185" t="s">
        <v>14</v>
      </c>
      <c r="D281" s="186"/>
      <c r="E281" s="187"/>
      <c r="F281" s="184">
        <v>19</v>
      </c>
      <c r="G281" s="163"/>
      <c r="H281" s="162">
        <v>14</v>
      </c>
      <c r="I281" s="163"/>
      <c r="J281" s="162">
        <v>11</v>
      </c>
      <c r="K281" s="163"/>
      <c r="L281" s="197" t="s">
        <v>21</v>
      </c>
      <c r="M281" s="198"/>
      <c r="N281" s="198"/>
      <c r="O281" s="198"/>
      <c r="P281" s="198"/>
      <c r="Q281" s="198"/>
      <c r="R281" s="199"/>
    </row>
    <row r="282" spans="1:18" ht="12" customHeight="1">
      <c r="A282" s="32" t="s">
        <v>746</v>
      </c>
      <c r="B282" s="52" t="s">
        <v>94</v>
      </c>
      <c r="C282" s="185" t="s">
        <v>15</v>
      </c>
      <c r="D282" s="186"/>
      <c r="E282" s="187"/>
      <c r="F282" s="184">
        <v>23</v>
      </c>
      <c r="G282" s="163"/>
      <c r="H282" s="162">
        <v>18</v>
      </c>
      <c r="I282" s="163"/>
      <c r="J282" s="191">
        <v>15</v>
      </c>
      <c r="K282" s="163"/>
      <c r="L282" s="197" t="s">
        <v>21</v>
      </c>
      <c r="M282" s="198"/>
      <c r="N282" s="198"/>
      <c r="O282" s="198"/>
      <c r="P282" s="198"/>
      <c r="Q282" s="198"/>
      <c r="R282" s="199"/>
    </row>
    <row r="283" spans="1:18" ht="12" customHeight="1">
      <c r="A283" s="32" t="s">
        <v>747</v>
      </c>
      <c r="B283" s="52" t="s">
        <v>94</v>
      </c>
      <c r="C283" s="185" t="s">
        <v>58</v>
      </c>
      <c r="D283" s="186"/>
      <c r="E283" s="187"/>
      <c r="F283" s="184">
        <v>28</v>
      </c>
      <c r="G283" s="163"/>
      <c r="H283" s="191">
        <v>23.5</v>
      </c>
      <c r="I283" s="163"/>
      <c r="J283" s="191">
        <v>20.5</v>
      </c>
      <c r="K283" s="163"/>
      <c r="L283" s="197" t="s">
        <v>21</v>
      </c>
      <c r="M283" s="198"/>
      <c r="N283" s="198"/>
      <c r="O283" s="198"/>
      <c r="P283" s="198"/>
      <c r="Q283" s="198"/>
      <c r="R283" s="199"/>
    </row>
    <row r="284" spans="1:18" ht="12" customHeight="1">
      <c r="A284" s="33" t="s">
        <v>748</v>
      </c>
      <c r="B284" s="53" t="s">
        <v>94</v>
      </c>
      <c r="C284" s="185" t="s">
        <v>98</v>
      </c>
      <c r="D284" s="186"/>
      <c r="E284" s="187"/>
      <c r="F284" s="184">
        <v>28</v>
      </c>
      <c r="G284" s="163"/>
      <c r="H284" s="162">
        <v>23</v>
      </c>
      <c r="I284" s="163"/>
      <c r="J284" s="162">
        <v>20</v>
      </c>
      <c r="K284" s="163"/>
      <c r="L284" s="197" t="s">
        <v>21</v>
      </c>
      <c r="M284" s="198"/>
      <c r="N284" s="198"/>
      <c r="O284" s="198"/>
      <c r="P284" s="198"/>
      <c r="Q284" s="198"/>
      <c r="R284" s="199"/>
    </row>
    <row r="285" spans="1:18" ht="12" customHeight="1">
      <c r="A285" s="33" t="s">
        <v>749</v>
      </c>
      <c r="B285" s="60" t="s">
        <v>94</v>
      </c>
      <c r="C285" s="185" t="s">
        <v>20</v>
      </c>
      <c r="D285" s="186"/>
      <c r="E285" s="187"/>
      <c r="F285" s="184">
        <v>32</v>
      </c>
      <c r="G285" s="163"/>
      <c r="H285" s="162">
        <v>27</v>
      </c>
      <c r="I285" s="163"/>
      <c r="J285" s="162">
        <v>24</v>
      </c>
      <c r="K285" s="163"/>
      <c r="L285" s="263" t="s">
        <v>21</v>
      </c>
      <c r="M285" s="264"/>
      <c r="N285" s="264"/>
      <c r="O285" s="264"/>
      <c r="P285" s="264"/>
      <c r="Q285" s="264"/>
      <c r="R285" s="264"/>
    </row>
    <row r="286" spans="1:18" ht="12" customHeight="1" thickBot="1">
      <c r="A286" s="100" t="s">
        <v>750</v>
      </c>
      <c r="B286" s="61" t="s">
        <v>94</v>
      </c>
      <c r="C286" s="254" t="s">
        <v>127</v>
      </c>
      <c r="D286" s="255"/>
      <c r="E286" s="256"/>
      <c r="F286" s="257">
        <v>50</v>
      </c>
      <c r="G286" s="203"/>
      <c r="H286" s="202">
        <v>45</v>
      </c>
      <c r="I286" s="203"/>
      <c r="J286" s="202">
        <v>40</v>
      </c>
      <c r="K286" s="203"/>
      <c r="L286" s="260" t="s">
        <v>21</v>
      </c>
      <c r="M286" s="261"/>
      <c r="N286" s="261"/>
      <c r="O286" s="261"/>
      <c r="P286" s="261"/>
      <c r="Q286" s="261"/>
      <c r="R286" s="262"/>
    </row>
    <row r="287" spans="1:18" ht="12.75">
      <c r="A287" s="258" t="s">
        <v>1</v>
      </c>
      <c r="B287" s="107"/>
      <c r="C287" s="107"/>
      <c r="D287" s="107"/>
      <c r="E287" s="259"/>
      <c r="F287" s="189" t="s">
        <v>369</v>
      </c>
      <c r="G287" s="204"/>
      <c r="H287" s="155" t="s">
        <v>370</v>
      </c>
      <c r="I287" s="155"/>
      <c r="J287" s="155" t="s">
        <v>371</v>
      </c>
      <c r="K287" s="155"/>
      <c r="L287" s="265" t="s">
        <v>0</v>
      </c>
      <c r="M287" s="266"/>
      <c r="N287" s="267"/>
      <c r="O287" s="267"/>
      <c r="P287" s="267"/>
      <c r="Q287" s="267"/>
      <c r="R287" s="268"/>
    </row>
    <row r="288" spans="1:18" ht="12.75" customHeight="1">
      <c r="A288" s="33" t="s">
        <v>751</v>
      </c>
      <c r="B288" s="53" t="s">
        <v>94</v>
      </c>
      <c r="C288" s="152" t="s">
        <v>41</v>
      </c>
      <c r="D288" s="153"/>
      <c r="E288" s="154"/>
      <c r="F288" s="159"/>
      <c r="G288" s="160"/>
      <c r="H288" s="142">
        <v>4.5</v>
      </c>
      <c r="I288" s="160"/>
      <c r="J288" s="142">
        <v>3.7</v>
      </c>
      <c r="K288" s="160"/>
      <c r="L288" s="195" t="s">
        <v>102</v>
      </c>
      <c r="M288" s="196"/>
      <c r="N288" s="196"/>
      <c r="O288" s="196"/>
      <c r="P288" s="196"/>
      <c r="Q288" s="196"/>
      <c r="R288" s="196"/>
    </row>
    <row r="289" spans="1:18" ht="12.75" customHeight="1">
      <c r="A289" s="33" t="s">
        <v>752</v>
      </c>
      <c r="B289" s="53" t="s">
        <v>94</v>
      </c>
      <c r="C289" s="152" t="s">
        <v>100</v>
      </c>
      <c r="D289" s="153"/>
      <c r="E289" s="154"/>
      <c r="F289" s="159">
        <v>0.5</v>
      </c>
      <c r="G289" s="160"/>
      <c r="H289" s="142">
        <v>0.4</v>
      </c>
      <c r="I289" s="160"/>
      <c r="J289" s="142">
        <v>0.3</v>
      </c>
      <c r="K289" s="160"/>
      <c r="L289" s="195" t="s">
        <v>101</v>
      </c>
      <c r="M289" s="196"/>
      <c r="N289" s="196"/>
      <c r="O289" s="196"/>
      <c r="P289" s="196"/>
      <c r="Q289" s="196"/>
      <c r="R289" s="196"/>
    </row>
    <row r="290" spans="1:18" ht="12.75" customHeight="1">
      <c r="A290" s="33" t="s">
        <v>753</v>
      </c>
      <c r="B290" s="53" t="s">
        <v>94</v>
      </c>
      <c r="C290" s="152" t="s">
        <v>103</v>
      </c>
      <c r="D290" s="153"/>
      <c r="E290" s="154"/>
      <c r="F290" s="159">
        <v>5</v>
      </c>
      <c r="G290" s="160"/>
      <c r="H290" s="142">
        <v>3.8</v>
      </c>
      <c r="I290" s="160"/>
      <c r="J290" s="142">
        <v>3.3</v>
      </c>
      <c r="K290" s="160"/>
      <c r="L290" s="195" t="s">
        <v>152</v>
      </c>
      <c r="M290" s="196"/>
      <c r="N290" s="196"/>
      <c r="O290" s="196"/>
      <c r="P290" s="196"/>
      <c r="Q290" s="196"/>
      <c r="R290" s="196"/>
    </row>
    <row r="291" spans="1:18" ht="12.75" customHeight="1">
      <c r="A291" s="33" t="s">
        <v>754</v>
      </c>
      <c r="B291" s="53" t="s">
        <v>94</v>
      </c>
      <c r="C291" s="152" t="s">
        <v>108</v>
      </c>
      <c r="D291" s="153"/>
      <c r="E291" s="154"/>
      <c r="F291" s="159">
        <v>9</v>
      </c>
      <c r="G291" s="160"/>
      <c r="H291" s="142">
        <v>8.2</v>
      </c>
      <c r="I291" s="160"/>
      <c r="J291" s="142">
        <v>7.7</v>
      </c>
      <c r="K291" s="160"/>
      <c r="L291" s="195" t="s">
        <v>153</v>
      </c>
      <c r="M291" s="196"/>
      <c r="N291" s="196"/>
      <c r="O291" s="196"/>
      <c r="P291" s="196"/>
      <c r="Q291" s="196"/>
      <c r="R291" s="196"/>
    </row>
    <row r="292" spans="1:18" ht="12.75" customHeight="1">
      <c r="A292" s="33" t="s">
        <v>755</v>
      </c>
      <c r="B292" s="53" t="s">
        <v>94</v>
      </c>
      <c r="C292" s="152" t="s">
        <v>254</v>
      </c>
      <c r="D292" s="153"/>
      <c r="E292" s="154"/>
      <c r="F292" s="159">
        <v>7</v>
      </c>
      <c r="G292" s="160"/>
      <c r="H292" s="142">
        <v>6.5</v>
      </c>
      <c r="I292" s="160"/>
      <c r="J292" s="142">
        <v>6</v>
      </c>
      <c r="K292" s="160"/>
      <c r="L292" s="200" t="s">
        <v>154</v>
      </c>
      <c r="M292" s="201"/>
      <c r="N292" s="201"/>
      <c r="O292" s="201"/>
      <c r="P292" s="201"/>
      <c r="Q292" s="201"/>
      <c r="R292" s="201"/>
    </row>
    <row r="293" spans="1:18" ht="12.75" customHeight="1">
      <c r="A293" s="33" t="s">
        <v>756</v>
      </c>
      <c r="B293" s="55" t="s">
        <v>96</v>
      </c>
      <c r="C293" s="127" t="s">
        <v>224</v>
      </c>
      <c r="D293" s="128"/>
      <c r="E293" s="129"/>
      <c r="F293" s="159">
        <v>12</v>
      </c>
      <c r="G293" s="160"/>
      <c r="H293" s="142">
        <v>10</v>
      </c>
      <c r="I293" s="160"/>
      <c r="J293" s="142">
        <v>9</v>
      </c>
      <c r="K293" s="160"/>
      <c r="L293" s="195" t="s">
        <v>35</v>
      </c>
      <c r="M293" s="196"/>
      <c r="N293" s="196"/>
      <c r="O293" s="196"/>
      <c r="P293" s="196"/>
      <c r="Q293" s="196"/>
      <c r="R293" s="196"/>
    </row>
    <row r="294" spans="1:18" ht="12.75" customHeight="1">
      <c r="A294" s="33" t="s">
        <v>757</v>
      </c>
      <c r="B294" s="55" t="s">
        <v>96</v>
      </c>
      <c r="C294" s="127" t="s">
        <v>225</v>
      </c>
      <c r="D294" s="128"/>
      <c r="E294" s="129"/>
      <c r="F294" s="159">
        <v>9</v>
      </c>
      <c r="G294" s="160"/>
      <c r="H294" s="142">
        <v>7</v>
      </c>
      <c r="I294" s="160"/>
      <c r="J294" s="142">
        <v>6</v>
      </c>
      <c r="K294" s="160"/>
      <c r="L294" s="195" t="s">
        <v>35</v>
      </c>
      <c r="M294" s="196"/>
      <c r="N294" s="196"/>
      <c r="O294" s="196"/>
      <c r="P294" s="196"/>
      <c r="Q294" s="196"/>
      <c r="R294" s="196"/>
    </row>
    <row r="295" spans="1:18" ht="12.75" customHeight="1">
      <c r="A295" s="33" t="s">
        <v>758</v>
      </c>
      <c r="B295" s="55" t="s">
        <v>96</v>
      </c>
      <c r="C295" s="127" t="s">
        <v>47</v>
      </c>
      <c r="D295" s="128"/>
      <c r="E295" s="129"/>
      <c r="F295" s="159">
        <v>8</v>
      </c>
      <c r="G295" s="160"/>
      <c r="H295" s="142">
        <v>6</v>
      </c>
      <c r="I295" s="160"/>
      <c r="J295" s="142">
        <v>5</v>
      </c>
      <c r="K295" s="160"/>
      <c r="L295" s="195" t="s">
        <v>35</v>
      </c>
      <c r="M295" s="196"/>
      <c r="N295" s="196"/>
      <c r="O295" s="196"/>
      <c r="P295" s="196"/>
      <c r="Q295" s="196"/>
      <c r="R295" s="196"/>
    </row>
    <row r="296" spans="1:18" ht="12.75" customHeight="1">
      <c r="A296" s="33" t="s">
        <v>759</v>
      </c>
      <c r="B296" s="53" t="s">
        <v>94</v>
      </c>
      <c r="C296" s="127" t="s">
        <v>26</v>
      </c>
      <c r="D296" s="128"/>
      <c r="E296" s="129"/>
      <c r="F296" s="156">
        <v>40</v>
      </c>
      <c r="G296" s="157"/>
      <c r="H296" s="158">
        <v>34</v>
      </c>
      <c r="I296" s="157"/>
      <c r="J296" s="158">
        <v>33</v>
      </c>
      <c r="K296" s="157"/>
      <c r="L296" s="195" t="s">
        <v>109</v>
      </c>
      <c r="M296" s="195"/>
      <c r="N296" s="195"/>
      <c r="O296" s="195"/>
      <c r="P296" s="195"/>
      <c r="Q296" s="195"/>
      <c r="R296" s="195"/>
    </row>
    <row r="297" spans="1:18" ht="12.75" customHeight="1">
      <c r="A297" s="33" t="s">
        <v>760</v>
      </c>
      <c r="B297" s="53" t="s">
        <v>94</v>
      </c>
      <c r="C297" s="127" t="s">
        <v>26</v>
      </c>
      <c r="D297" s="128"/>
      <c r="E297" s="129"/>
      <c r="F297" s="156">
        <v>35</v>
      </c>
      <c r="G297" s="157"/>
      <c r="H297" s="158">
        <v>32</v>
      </c>
      <c r="I297" s="157"/>
      <c r="J297" s="158">
        <v>30</v>
      </c>
      <c r="K297" s="157"/>
      <c r="L297" s="195" t="s">
        <v>255</v>
      </c>
      <c r="M297" s="195"/>
      <c r="N297" s="195"/>
      <c r="O297" s="195"/>
      <c r="P297" s="195"/>
      <c r="Q297" s="195"/>
      <c r="R297" s="195"/>
    </row>
    <row r="298" spans="1:18" ht="12.75">
      <c r="A298" s="33" t="s">
        <v>761</v>
      </c>
      <c r="B298" s="53" t="s">
        <v>94</v>
      </c>
      <c r="C298" s="127" t="s">
        <v>48</v>
      </c>
      <c r="D298" s="128"/>
      <c r="E298" s="129"/>
      <c r="F298" s="240">
        <v>2</v>
      </c>
      <c r="G298" s="241"/>
      <c r="H298" s="243">
        <v>1.3</v>
      </c>
      <c r="I298" s="241"/>
      <c r="J298" s="243">
        <v>1.1</v>
      </c>
      <c r="K298" s="241"/>
      <c r="L298" s="195" t="s">
        <v>146</v>
      </c>
      <c r="M298" s="195"/>
      <c r="N298" s="195"/>
      <c r="O298" s="195"/>
      <c r="P298" s="195"/>
      <c r="Q298" s="195"/>
      <c r="R298" s="195"/>
    </row>
    <row r="299" spans="1:18" ht="12.75">
      <c r="A299" s="33" t="s">
        <v>762</v>
      </c>
      <c r="B299" s="53" t="s">
        <v>94</v>
      </c>
      <c r="C299" s="127" t="s">
        <v>5</v>
      </c>
      <c r="D299" s="128"/>
      <c r="E299" s="129"/>
      <c r="F299" s="159">
        <v>1.5</v>
      </c>
      <c r="G299" s="143"/>
      <c r="H299" s="142">
        <v>1.3</v>
      </c>
      <c r="I299" s="160"/>
      <c r="J299" s="142">
        <v>1.2</v>
      </c>
      <c r="K299" s="160"/>
      <c r="L299" s="195" t="s">
        <v>36</v>
      </c>
      <c r="M299" s="196"/>
      <c r="N299" s="196"/>
      <c r="O299" s="196"/>
      <c r="P299" s="196"/>
      <c r="Q299" s="196"/>
      <c r="R299" s="196"/>
    </row>
    <row r="300" spans="1:18" ht="12.75" customHeight="1">
      <c r="A300" s="33" t="s">
        <v>763</v>
      </c>
      <c r="B300" s="53" t="s">
        <v>94</v>
      </c>
      <c r="C300" s="127" t="s">
        <v>19</v>
      </c>
      <c r="D300" s="128"/>
      <c r="E300" s="129"/>
      <c r="F300" s="160"/>
      <c r="G300" s="157"/>
      <c r="H300" s="157"/>
      <c r="I300" s="157"/>
      <c r="J300" s="157">
        <v>0.5</v>
      </c>
      <c r="K300" s="157"/>
      <c r="L300" s="192"/>
      <c r="M300" s="193"/>
      <c r="N300" s="193"/>
      <c r="O300" s="193"/>
      <c r="P300" s="193"/>
      <c r="Q300" s="193"/>
      <c r="R300" s="194"/>
    </row>
    <row r="301" spans="1:18" ht="12.75" customHeight="1">
      <c r="A301" s="33" t="s">
        <v>764</v>
      </c>
      <c r="B301" s="53" t="s">
        <v>94</v>
      </c>
      <c r="C301" s="127" t="s">
        <v>145</v>
      </c>
      <c r="D301" s="128"/>
      <c r="E301" s="129"/>
      <c r="F301" s="159"/>
      <c r="G301" s="160"/>
      <c r="H301" s="142"/>
      <c r="I301" s="160"/>
      <c r="J301" s="142">
        <v>0.55</v>
      </c>
      <c r="K301" s="160"/>
      <c r="L301" s="192"/>
      <c r="M301" s="193"/>
      <c r="N301" s="193"/>
      <c r="O301" s="193"/>
      <c r="P301" s="193"/>
      <c r="Q301" s="193"/>
      <c r="R301" s="194"/>
    </row>
    <row r="302" spans="1:18" ht="12.75" customHeight="1">
      <c r="A302" s="33" t="s">
        <v>765</v>
      </c>
      <c r="B302" s="53" t="s">
        <v>94</v>
      </c>
      <c r="C302" s="127" t="s">
        <v>2</v>
      </c>
      <c r="D302" s="128"/>
      <c r="E302" s="129"/>
      <c r="F302" s="242">
        <v>12</v>
      </c>
      <c r="G302" s="160"/>
      <c r="H302" s="158">
        <v>9</v>
      </c>
      <c r="I302" s="157"/>
      <c r="J302" s="158">
        <v>8</v>
      </c>
      <c r="K302" s="157"/>
      <c r="L302" s="195" t="s">
        <v>90</v>
      </c>
      <c r="M302" s="196"/>
      <c r="N302" s="196"/>
      <c r="O302" s="196"/>
      <c r="P302" s="196"/>
      <c r="Q302" s="196"/>
      <c r="R302" s="196"/>
    </row>
    <row r="303" spans="1:18" ht="12.75" customHeight="1">
      <c r="A303" s="31"/>
      <c r="B303" s="62"/>
      <c r="C303" s="12"/>
      <c r="D303" s="20"/>
      <c r="E303" s="70"/>
      <c r="F303" s="20"/>
      <c r="G303" s="20"/>
      <c r="H303" s="20"/>
      <c r="I303" s="20"/>
      <c r="J303" s="20"/>
      <c r="K303" s="21"/>
      <c r="L303" s="21"/>
      <c r="M303" s="21"/>
      <c r="N303" s="21"/>
      <c r="O303" s="13"/>
      <c r="P303" s="27"/>
      <c r="Q303" s="27"/>
      <c r="R303" s="27"/>
    </row>
    <row r="304" spans="1:18" ht="15.75">
      <c r="A304" s="101" t="s">
        <v>63</v>
      </c>
      <c r="B304" s="14"/>
      <c r="C304" s="5"/>
      <c r="D304" s="5"/>
      <c r="E304" s="67"/>
      <c r="F304" s="10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2.75">
      <c r="A305" s="102" t="s">
        <v>23</v>
      </c>
      <c r="B305" s="63"/>
      <c r="C305" s="5"/>
      <c r="D305" s="5"/>
      <c r="E305" s="67"/>
      <c r="F305" s="10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2.75">
      <c r="A306" s="102" t="s">
        <v>18</v>
      </c>
      <c r="B306" s="63"/>
      <c r="C306" s="5"/>
      <c r="D306" s="5"/>
      <c r="E306" s="67"/>
      <c r="F306" s="10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2.75">
      <c r="A307" s="96" t="s">
        <v>9</v>
      </c>
      <c r="B307" s="50"/>
      <c r="C307" s="5"/>
      <c r="D307" s="5"/>
      <c r="E307" s="67"/>
      <c r="F307" s="10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2.75">
      <c r="A308" s="96" t="s">
        <v>766</v>
      </c>
      <c r="B308" s="50"/>
      <c r="C308" s="5"/>
      <c r="D308" s="5"/>
      <c r="E308" s="67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5"/>
      <c r="R308" s="5"/>
    </row>
    <row r="309" spans="1:18" ht="12.75">
      <c r="A309" s="96" t="s">
        <v>10</v>
      </c>
      <c r="B309" s="50"/>
      <c r="C309" s="5"/>
      <c r="D309" s="5"/>
      <c r="E309" s="67"/>
      <c r="F309" s="9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 customHeight="1">
      <c r="A310" s="5"/>
      <c r="B310" s="5"/>
      <c r="C310" s="5"/>
      <c r="D310" s="5"/>
      <c r="E310" s="67"/>
      <c r="F310" s="9"/>
      <c r="G310" s="31"/>
      <c r="H310" s="11"/>
      <c r="I310" s="5"/>
      <c r="J310" s="5"/>
      <c r="K310" s="21"/>
      <c r="L310" s="21"/>
      <c r="M310" s="21"/>
      <c r="N310" s="21"/>
      <c r="O310" s="13"/>
      <c r="P310" s="27"/>
      <c r="Q310" s="27"/>
      <c r="R310" s="27"/>
    </row>
    <row r="311" spans="1:18" ht="12.75">
      <c r="A311" s="5"/>
      <c r="B311" s="5"/>
      <c r="C311" s="5"/>
      <c r="D311" s="5"/>
      <c r="E311" s="67"/>
      <c r="F311" s="9"/>
      <c r="G311" s="11"/>
      <c r="H311" s="11"/>
      <c r="I311" s="5"/>
      <c r="J311" s="5"/>
      <c r="K311" s="5"/>
      <c r="L311" s="5"/>
      <c r="M311" s="5"/>
      <c r="N311" s="5"/>
      <c r="O311" s="5"/>
      <c r="P311" s="27"/>
      <c r="Q311" s="27"/>
      <c r="R311" s="27"/>
    </row>
    <row r="312" spans="1:18" ht="12.75">
      <c r="A312" s="5"/>
      <c r="B312" s="5"/>
      <c r="C312" s="5"/>
      <c r="D312" s="5"/>
      <c r="E312" s="67"/>
      <c r="F312" s="9"/>
      <c r="G312" s="11"/>
      <c r="H312" s="20"/>
      <c r="I312" s="5"/>
      <c r="J312" s="5"/>
      <c r="K312" s="5"/>
      <c r="L312" s="5"/>
      <c r="M312" s="5"/>
      <c r="N312" s="5"/>
      <c r="O312" s="5"/>
      <c r="P312" s="27"/>
      <c r="Q312" s="27"/>
      <c r="R312" s="35"/>
    </row>
    <row r="313" spans="1:18" ht="12.75">
      <c r="A313" s="9"/>
      <c r="B313" s="64"/>
      <c r="C313" s="9"/>
      <c r="D313" s="9"/>
      <c r="E313" s="64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>
      <c r="A314" s="9"/>
      <c r="B314" s="64"/>
      <c r="C314" s="9"/>
      <c r="D314" s="9"/>
      <c r="E314" s="64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>
      <c r="A315" s="9"/>
      <c r="B315" s="64"/>
      <c r="C315" s="9"/>
      <c r="D315" s="9"/>
      <c r="E315" s="64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>
      <c r="A316" s="9"/>
      <c r="B316" s="64"/>
      <c r="C316" s="9"/>
      <c r="D316" s="9"/>
      <c r="E316" s="64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>
      <c r="A317" s="9"/>
      <c r="B317" s="64"/>
      <c r="C317" s="9"/>
      <c r="D317" s="9"/>
      <c r="E317" s="64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>
      <c r="A318" s="9"/>
      <c r="B318" s="64"/>
      <c r="C318" s="9"/>
      <c r="D318" s="9"/>
      <c r="E318" s="64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>
      <c r="A319" s="9"/>
      <c r="B319" s="64"/>
      <c r="C319" s="9"/>
      <c r="D319" s="9"/>
      <c r="E319" s="64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>
      <c r="A320" s="9"/>
      <c r="B320" s="64"/>
      <c r="C320" s="9"/>
      <c r="D320" s="9"/>
      <c r="E320" s="64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>
      <c r="A321" s="9"/>
      <c r="B321" s="64"/>
      <c r="C321" s="9"/>
      <c r="D321" s="9"/>
      <c r="E321" s="64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>
      <c r="A322" s="9"/>
      <c r="B322" s="64"/>
      <c r="C322" s="9"/>
      <c r="D322" s="9"/>
      <c r="E322" s="64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>
      <c r="A323" s="9"/>
      <c r="B323" s="64"/>
      <c r="C323" s="9"/>
      <c r="D323" s="9"/>
      <c r="E323" s="64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>
      <c r="A324" s="9"/>
      <c r="B324" s="64"/>
      <c r="C324" s="9"/>
      <c r="D324" s="9"/>
      <c r="E324" s="64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>
      <c r="A325" s="9"/>
      <c r="B325" s="64"/>
      <c r="C325" s="9"/>
      <c r="D325" s="9"/>
      <c r="E325" s="64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>
      <c r="A326" s="9"/>
      <c r="B326" s="64"/>
      <c r="C326" s="9"/>
      <c r="D326" s="9"/>
      <c r="E326" s="64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>
      <c r="A327" s="9"/>
      <c r="B327" s="64"/>
      <c r="C327" s="9"/>
      <c r="D327" s="9"/>
      <c r="E327" s="64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>
      <c r="A328" s="9"/>
      <c r="B328" s="64"/>
      <c r="C328" s="9"/>
      <c r="D328" s="9"/>
      <c r="E328" s="64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>
      <c r="A329" s="9"/>
      <c r="B329" s="64"/>
      <c r="C329" s="9"/>
      <c r="D329" s="9"/>
      <c r="E329" s="64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>
      <c r="A330" s="9"/>
      <c r="B330" s="64"/>
      <c r="C330" s="9"/>
      <c r="D330" s="9"/>
      <c r="E330" s="64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>
      <c r="A331" s="9"/>
      <c r="B331" s="64"/>
      <c r="C331" s="9"/>
      <c r="D331" s="9"/>
      <c r="E331" s="64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>
      <c r="A332" s="9"/>
      <c r="B332" s="64"/>
      <c r="C332" s="9"/>
      <c r="D332" s="9"/>
      <c r="E332" s="64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>
      <c r="A333" s="9"/>
      <c r="B333" s="64"/>
      <c r="C333" s="9"/>
      <c r="D333" s="9"/>
      <c r="E333" s="64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9"/>
      <c r="B334" s="64"/>
      <c r="C334" s="9"/>
      <c r="D334" s="9"/>
      <c r="E334" s="64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9"/>
      <c r="B335" s="64"/>
      <c r="C335" s="9"/>
      <c r="D335" s="9"/>
      <c r="E335" s="64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>
      <c r="A336" s="9"/>
      <c r="B336" s="64"/>
      <c r="C336" s="9"/>
      <c r="D336" s="9"/>
      <c r="E336" s="64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9"/>
      <c r="B337" s="64"/>
      <c r="C337" s="9"/>
      <c r="D337" s="9"/>
      <c r="E337" s="64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>
      <c r="A338" s="9"/>
      <c r="B338" s="64"/>
      <c r="C338" s="9"/>
      <c r="D338" s="9"/>
      <c r="E338" s="64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>
      <c r="A339" s="9"/>
      <c r="B339" s="64"/>
      <c r="C339" s="9"/>
      <c r="D339" s="9"/>
      <c r="E339" s="64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>
      <c r="A340" s="9"/>
      <c r="B340" s="64"/>
      <c r="C340" s="9"/>
      <c r="D340" s="9"/>
      <c r="E340" s="64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>
      <c r="A341" s="9"/>
      <c r="B341" s="64"/>
      <c r="C341" s="9"/>
      <c r="D341" s="9"/>
      <c r="E341" s="64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>
      <c r="A342" s="9"/>
      <c r="B342" s="64"/>
      <c r="C342" s="9"/>
      <c r="D342" s="9"/>
      <c r="E342" s="64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>
      <c r="A343" s="9"/>
      <c r="B343" s="64"/>
      <c r="C343" s="9"/>
      <c r="D343" s="9"/>
      <c r="E343" s="64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>
      <c r="A344" s="9"/>
      <c r="B344" s="64"/>
      <c r="C344" s="9"/>
      <c r="D344" s="9"/>
      <c r="E344" s="64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>
      <c r="A345" s="9"/>
      <c r="B345" s="64"/>
      <c r="C345" s="9"/>
      <c r="D345" s="9"/>
      <c r="E345" s="64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>
      <c r="A346" s="9"/>
      <c r="B346" s="64"/>
      <c r="C346" s="9"/>
      <c r="D346" s="9"/>
      <c r="E346" s="64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>
      <c r="A347" s="9"/>
      <c r="B347" s="64"/>
      <c r="C347" s="9"/>
      <c r="D347" s="9"/>
      <c r="E347" s="64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>
      <c r="A348" s="9"/>
      <c r="B348" s="64"/>
      <c r="C348" s="9"/>
      <c r="D348" s="9"/>
      <c r="E348" s="64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>
      <c r="A349" s="9"/>
      <c r="B349" s="64"/>
      <c r="C349" s="9"/>
      <c r="D349" s="9"/>
      <c r="E349" s="64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>
      <c r="A350" s="9"/>
      <c r="B350" s="64"/>
      <c r="C350" s="9"/>
      <c r="D350" s="9"/>
      <c r="E350" s="64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>
      <c r="A351" s="9"/>
      <c r="B351" s="64"/>
      <c r="C351" s="9"/>
      <c r="D351" s="9"/>
      <c r="E351" s="64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>
      <c r="A352" s="9"/>
      <c r="B352" s="64"/>
      <c r="C352" s="9"/>
      <c r="D352" s="9"/>
      <c r="E352" s="64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>
      <c r="A353" s="9"/>
      <c r="B353" s="64"/>
      <c r="C353" s="9"/>
      <c r="D353" s="9"/>
      <c r="E353" s="64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>
      <c r="A354" s="9"/>
      <c r="B354" s="64"/>
      <c r="C354" s="9"/>
      <c r="D354" s="9"/>
      <c r="E354" s="64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>
      <c r="A355" s="9"/>
      <c r="B355" s="64"/>
      <c r="C355" s="9"/>
      <c r="D355" s="9"/>
      <c r="E355" s="64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>
      <c r="A356" s="9"/>
      <c r="B356" s="64"/>
      <c r="C356" s="9"/>
      <c r="D356" s="9"/>
      <c r="E356" s="64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>
      <c r="A357" s="9"/>
      <c r="B357" s="64"/>
      <c r="C357" s="9"/>
      <c r="D357" s="9"/>
      <c r="E357" s="64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>
      <c r="A358" s="9"/>
      <c r="B358" s="64"/>
      <c r="C358" s="9"/>
      <c r="D358" s="9"/>
      <c r="E358" s="64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>
      <c r="A359" s="9"/>
      <c r="B359" s="64"/>
      <c r="C359" s="9"/>
      <c r="D359" s="9"/>
      <c r="E359" s="64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>
      <c r="A360" s="9"/>
      <c r="B360" s="64"/>
      <c r="C360" s="9"/>
      <c r="D360" s="9"/>
      <c r="E360" s="64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>
      <c r="A361" s="9"/>
      <c r="B361" s="64"/>
      <c r="C361" s="9"/>
      <c r="D361" s="9"/>
      <c r="E361" s="64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>
      <c r="A362" s="9"/>
      <c r="B362" s="64"/>
      <c r="C362" s="9"/>
      <c r="D362" s="9"/>
      <c r="E362" s="64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>
      <c r="A363" s="9"/>
      <c r="B363" s="64"/>
      <c r="C363" s="9"/>
      <c r="D363" s="9"/>
      <c r="E363" s="64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>
      <c r="A364" s="9"/>
      <c r="B364" s="64"/>
      <c r="C364" s="9"/>
      <c r="D364" s="9"/>
      <c r="E364" s="64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>
      <c r="A365" s="9"/>
      <c r="B365" s="64"/>
      <c r="C365" s="9"/>
      <c r="D365" s="9"/>
      <c r="E365" s="64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>
      <c r="A366" s="9"/>
      <c r="B366" s="64"/>
      <c r="C366" s="9"/>
      <c r="D366" s="9"/>
      <c r="E366" s="64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>
      <c r="A367" s="9"/>
      <c r="B367" s="64"/>
      <c r="C367" s="9"/>
      <c r="D367" s="9"/>
      <c r="E367" s="64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>
      <c r="A368" s="9"/>
      <c r="B368" s="64"/>
      <c r="C368" s="9"/>
      <c r="D368" s="9"/>
      <c r="E368" s="64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>
      <c r="A369" s="9"/>
      <c r="B369" s="64"/>
      <c r="C369" s="9"/>
      <c r="D369" s="9"/>
      <c r="E369" s="64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>
      <c r="A370" s="9"/>
      <c r="B370" s="64"/>
      <c r="C370" s="9"/>
      <c r="D370" s="9"/>
      <c r="E370" s="64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>
      <c r="A371" s="9"/>
      <c r="B371" s="64"/>
      <c r="C371" s="9"/>
      <c r="D371" s="9"/>
      <c r="E371" s="64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>
      <c r="A372" s="9"/>
      <c r="B372" s="64"/>
      <c r="C372" s="9"/>
      <c r="D372" s="9"/>
      <c r="E372" s="64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>
      <c r="A373" s="9"/>
      <c r="B373" s="64"/>
      <c r="C373" s="9"/>
      <c r="D373" s="9"/>
      <c r="E373" s="64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>
      <c r="A374" s="9"/>
      <c r="B374" s="64"/>
      <c r="C374" s="9"/>
      <c r="D374" s="9"/>
      <c r="E374" s="64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>
      <c r="A375" s="9"/>
      <c r="B375" s="64"/>
      <c r="C375" s="9"/>
      <c r="D375" s="9"/>
      <c r="E375" s="64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>
      <c r="A376" s="9"/>
      <c r="B376" s="64"/>
      <c r="C376" s="9"/>
      <c r="D376" s="9"/>
      <c r="E376" s="64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>
      <c r="A377" s="9"/>
      <c r="B377" s="64"/>
      <c r="C377" s="9"/>
      <c r="D377" s="9"/>
      <c r="E377" s="64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>
      <c r="A378" s="9"/>
      <c r="B378" s="64"/>
      <c r="C378" s="9"/>
      <c r="D378" s="9"/>
      <c r="E378" s="64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>
      <c r="A379" s="9"/>
      <c r="B379" s="64"/>
      <c r="C379" s="9"/>
      <c r="D379" s="9"/>
      <c r="E379" s="64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>
      <c r="A380" s="9"/>
      <c r="B380" s="64"/>
      <c r="C380" s="9"/>
      <c r="D380" s="9"/>
      <c r="E380" s="64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>
      <c r="A381" s="9"/>
      <c r="B381" s="64"/>
      <c r="C381" s="9"/>
      <c r="D381" s="9"/>
      <c r="E381" s="64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>
      <c r="A382" s="9"/>
      <c r="B382" s="64"/>
      <c r="C382" s="9"/>
      <c r="D382" s="9"/>
      <c r="E382" s="64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>
      <c r="A383" s="9"/>
      <c r="B383" s="64"/>
      <c r="C383" s="9"/>
      <c r="D383" s="9"/>
      <c r="E383" s="64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>
      <c r="A384" s="9"/>
      <c r="B384" s="64"/>
      <c r="C384" s="9"/>
      <c r="D384" s="9"/>
      <c r="E384" s="64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</sheetData>
  <mergeCells count="1579">
    <mergeCell ref="P1:R3"/>
    <mergeCell ref="C302:E302"/>
    <mergeCell ref="C296:E296"/>
    <mergeCell ref="C297:E297"/>
    <mergeCell ref="C298:E298"/>
    <mergeCell ref="C299:E299"/>
    <mergeCell ref="C300:E300"/>
    <mergeCell ref="C293:E293"/>
    <mergeCell ref="C294:E294"/>
    <mergeCell ref="C295:E295"/>
    <mergeCell ref="C301:E301"/>
    <mergeCell ref="C257:E257"/>
    <mergeCell ref="C258:E258"/>
    <mergeCell ref="C259:E259"/>
    <mergeCell ref="C292:E292"/>
    <mergeCell ref="A260:E260"/>
    <mergeCell ref="C265:E265"/>
    <mergeCell ref="C289:E289"/>
    <mergeCell ref="C290:E290"/>
    <mergeCell ref="C269:E269"/>
    <mergeCell ref="C270:E270"/>
    <mergeCell ref="C252:E252"/>
    <mergeCell ref="C253:E253"/>
    <mergeCell ref="C254:E254"/>
    <mergeCell ref="C256:E256"/>
    <mergeCell ref="C243:E243"/>
    <mergeCell ref="C244:E244"/>
    <mergeCell ref="C245:E245"/>
    <mergeCell ref="C251:E251"/>
    <mergeCell ref="C246:E246"/>
    <mergeCell ref="C247:E247"/>
    <mergeCell ref="C248:E248"/>
    <mergeCell ref="C249:E249"/>
    <mergeCell ref="C250:E250"/>
    <mergeCell ref="C239:E239"/>
    <mergeCell ref="C240:E240"/>
    <mergeCell ref="C241:E241"/>
    <mergeCell ref="C242:E242"/>
    <mergeCell ref="C235:E235"/>
    <mergeCell ref="C236:E236"/>
    <mergeCell ref="C237:E237"/>
    <mergeCell ref="C238:E238"/>
    <mergeCell ref="C231:E231"/>
    <mergeCell ref="C232:E232"/>
    <mergeCell ref="C233:E233"/>
    <mergeCell ref="C234:E234"/>
    <mergeCell ref="C227:E227"/>
    <mergeCell ref="C228:E228"/>
    <mergeCell ref="C229:E229"/>
    <mergeCell ref="C230:E230"/>
    <mergeCell ref="C220:E220"/>
    <mergeCell ref="C221:E221"/>
    <mergeCell ref="C226:E226"/>
    <mergeCell ref="C225:E225"/>
    <mergeCell ref="C222:E222"/>
    <mergeCell ref="C223:E223"/>
    <mergeCell ref="C224:E224"/>
    <mergeCell ref="C216:E216"/>
    <mergeCell ref="C217:E217"/>
    <mergeCell ref="C218:E218"/>
    <mergeCell ref="C219:E219"/>
    <mergeCell ref="C212:E212"/>
    <mergeCell ref="C213:E213"/>
    <mergeCell ref="C214:E214"/>
    <mergeCell ref="C215:E215"/>
    <mergeCell ref="C208:E208"/>
    <mergeCell ref="C210:E210"/>
    <mergeCell ref="C209:E209"/>
    <mergeCell ref="C211:E211"/>
    <mergeCell ref="C204:E204"/>
    <mergeCell ref="C205:E205"/>
    <mergeCell ref="C206:E206"/>
    <mergeCell ref="C207:E207"/>
    <mergeCell ref="C201:E201"/>
    <mergeCell ref="A200:E200"/>
    <mergeCell ref="C202:E202"/>
    <mergeCell ref="C203:E203"/>
    <mergeCell ref="C196:E196"/>
    <mergeCell ref="C197:E197"/>
    <mergeCell ref="C198:E198"/>
    <mergeCell ref="C199:E199"/>
    <mergeCell ref="C181:E181"/>
    <mergeCell ref="C182:E182"/>
    <mergeCell ref="A180:E180"/>
    <mergeCell ref="C192:E192"/>
    <mergeCell ref="A190:E190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C179:E179"/>
    <mergeCell ref="C188:E188"/>
    <mergeCell ref="C255:E255"/>
    <mergeCell ref="L151:M151"/>
    <mergeCell ref="L152:M152"/>
    <mergeCell ref="L153:M153"/>
    <mergeCell ref="L154:M154"/>
    <mergeCell ref="L167:M167"/>
    <mergeCell ref="L168:M168"/>
    <mergeCell ref="L169:M169"/>
    <mergeCell ref="L170:M170"/>
    <mergeCell ref="L163:M163"/>
    <mergeCell ref="L164:M164"/>
    <mergeCell ref="L165:M165"/>
    <mergeCell ref="L166:M166"/>
    <mergeCell ref="L159:M159"/>
    <mergeCell ref="L160:M160"/>
    <mergeCell ref="L161:M161"/>
    <mergeCell ref="L162:M162"/>
    <mergeCell ref="L155:M155"/>
    <mergeCell ref="L156:M156"/>
    <mergeCell ref="L157:M157"/>
    <mergeCell ref="L158:M158"/>
    <mergeCell ref="L147:M147"/>
    <mergeCell ref="L148:M148"/>
    <mergeCell ref="L149:M149"/>
    <mergeCell ref="L150:M150"/>
    <mergeCell ref="L143:M143"/>
    <mergeCell ref="L144:M144"/>
    <mergeCell ref="L145:M145"/>
    <mergeCell ref="L146:M146"/>
    <mergeCell ref="L139:M139"/>
    <mergeCell ref="L140:M140"/>
    <mergeCell ref="L141:M141"/>
    <mergeCell ref="L142:M142"/>
    <mergeCell ref="L135:M135"/>
    <mergeCell ref="L136:M136"/>
    <mergeCell ref="L137:M137"/>
    <mergeCell ref="L138:M138"/>
    <mergeCell ref="L128:M128"/>
    <mergeCell ref="L129:M129"/>
    <mergeCell ref="L130:M130"/>
    <mergeCell ref="L131:M131"/>
    <mergeCell ref="L124:M124"/>
    <mergeCell ref="L125:M125"/>
    <mergeCell ref="L126:M126"/>
    <mergeCell ref="L127:M127"/>
    <mergeCell ref="L120:M120"/>
    <mergeCell ref="L121:M121"/>
    <mergeCell ref="L122:M122"/>
    <mergeCell ref="L123:M123"/>
    <mergeCell ref="L116:M116"/>
    <mergeCell ref="L117:M117"/>
    <mergeCell ref="L118:M118"/>
    <mergeCell ref="L119:M119"/>
    <mergeCell ref="L112:M112"/>
    <mergeCell ref="L113:M113"/>
    <mergeCell ref="L114:M114"/>
    <mergeCell ref="L115:M115"/>
    <mergeCell ref="L108:M108"/>
    <mergeCell ref="L109:M109"/>
    <mergeCell ref="L110:M110"/>
    <mergeCell ref="L111:M111"/>
    <mergeCell ref="L104:M104"/>
    <mergeCell ref="L105:M105"/>
    <mergeCell ref="L106:M106"/>
    <mergeCell ref="L107:M107"/>
    <mergeCell ref="L100:M100"/>
    <mergeCell ref="L101:M101"/>
    <mergeCell ref="L102:M102"/>
    <mergeCell ref="L103:M103"/>
    <mergeCell ref="F169:G169"/>
    <mergeCell ref="H169:I169"/>
    <mergeCell ref="F170:G170"/>
    <mergeCell ref="H170:I170"/>
    <mergeCell ref="H167:I167"/>
    <mergeCell ref="F166:G166"/>
    <mergeCell ref="H166:I166"/>
    <mergeCell ref="F168:G168"/>
    <mergeCell ref="H168:I168"/>
    <mergeCell ref="F162:G162"/>
    <mergeCell ref="H162:I162"/>
    <mergeCell ref="F163:G163"/>
    <mergeCell ref="H163:I163"/>
    <mergeCell ref="F160:G160"/>
    <mergeCell ref="H160:I160"/>
    <mergeCell ref="F161:G161"/>
    <mergeCell ref="H161:I161"/>
    <mergeCell ref="F158:G158"/>
    <mergeCell ref="H158:I158"/>
    <mergeCell ref="F159:G159"/>
    <mergeCell ref="H159:I159"/>
    <mergeCell ref="F156:G156"/>
    <mergeCell ref="H156:I156"/>
    <mergeCell ref="F157:G157"/>
    <mergeCell ref="H157:I157"/>
    <mergeCell ref="F154:G154"/>
    <mergeCell ref="H154:I154"/>
    <mergeCell ref="F155:G155"/>
    <mergeCell ref="H155:I155"/>
    <mergeCell ref="F152:G152"/>
    <mergeCell ref="H152:I152"/>
    <mergeCell ref="F153:G153"/>
    <mergeCell ref="H153:I153"/>
    <mergeCell ref="F150:G150"/>
    <mergeCell ref="H150:I150"/>
    <mergeCell ref="F151:G151"/>
    <mergeCell ref="H151:I151"/>
    <mergeCell ref="F148:G148"/>
    <mergeCell ref="H148:I148"/>
    <mergeCell ref="F149:G149"/>
    <mergeCell ref="H149:I149"/>
    <mergeCell ref="F146:G146"/>
    <mergeCell ref="H146:I146"/>
    <mergeCell ref="F147:G147"/>
    <mergeCell ref="H147:I147"/>
    <mergeCell ref="F144:G144"/>
    <mergeCell ref="H144:I144"/>
    <mergeCell ref="F145:G145"/>
    <mergeCell ref="H145:I145"/>
    <mergeCell ref="F142:G142"/>
    <mergeCell ref="H142:I142"/>
    <mergeCell ref="F143:G143"/>
    <mergeCell ref="H143:I143"/>
    <mergeCell ref="F140:G140"/>
    <mergeCell ref="H140:I140"/>
    <mergeCell ref="F141:G141"/>
    <mergeCell ref="H141:I141"/>
    <mergeCell ref="F138:G138"/>
    <mergeCell ref="H138:I138"/>
    <mergeCell ref="F139:G139"/>
    <mergeCell ref="H139:I139"/>
    <mergeCell ref="F136:G136"/>
    <mergeCell ref="H136:I136"/>
    <mergeCell ref="F134:G134"/>
    <mergeCell ref="F137:G137"/>
    <mergeCell ref="H137:I137"/>
    <mergeCell ref="F131:G131"/>
    <mergeCell ref="H131:I131"/>
    <mergeCell ref="F135:G135"/>
    <mergeCell ref="H135:I135"/>
    <mergeCell ref="F133:G133"/>
    <mergeCell ref="F132:G132"/>
    <mergeCell ref="H132:I132"/>
    <mergeCell ref="H133:I133"/>
    <mergeCell ref="H134:I134"/>
    <mergeCell ref="F129:G129"/>
    <mergeCell ref="H129:I129"/>
    <mergeCell ref="F130:G130"/>
    <mergeCell ref="H130:I130"/>
    <mergeCell ref="F127:G127"/>
    <mergeCell ref="H127:I127"/>
    <mergeCell ref="F128:G128"/>
    <mergeCell ref="H128:I128"/>
    <mergeCell ref="F125:G125"/>
    <mergeCell ref="H125:I125"/>
    <mergeCell ref="F126:G126"/>
    <mergeCell ref="H126:I126"/>
    <mergeCell ref="F123:G123"/>
    <mergeCell ref="H123:I123"/>
    <mergeCell ref="F124:G124"/>
    <mergeCell ref="H124:I124"/>
    <mergeCell ref="F121:G121"/>
    <mergeCell ref="H121:I121"/>
    <mergeCell ref="F122:G122"/>
    <mergeCell ref="H122:I122"/>
    <mergeCell ref="F119:G119"/>
    <mergeCell ref="H119:I119"/>
    <mergeCell ref="F120:G120"/>
    <mergeCell ref="H120:I120"/>
    <mergeCell ref="F117:G117"/>
    <mergeCell ref="H117:I117"/>
    <mergeCell ref="F118:G118"/>
    <mergeCell ref="H118:I118"/>
    <mergeCell ref="F115:G115"/>
    <mergeCell ref="H115:I115"/>
    <mergeCell ref="F116:G116"/>
    <mergeCell ref="H116:I116"/>
    <mergeCell ref="F113:G113"/>
    <mergeCell ref="H113:I113"/>
    <mergeCell ref="F114:G114"/>
    <mergeCell ref="H114:I114"/>
    <mergeCell ref="F111:G111"/>
    <mergeCell ref="H111:I111"/>
    <mergeCell ref="F112:G112"/>
    <mergeCell ref="H112:I112"/>
    <mergeCell ref="F109:G109"/>
    <mergeCell ref="H109:I109"/>
    <mergeCell ref="F107:G107"/>
    <mergeCell ref="H110:I110"/>
    <mergeCell ref="F110:G110"/>
    <mergeCell ref="F108:G108"/>
    <mergeCell ref="H108:I108"/>
    <mergeCell ref="F105:G105"/>
    <mergeCell ref="H105:I105"/>
    <mergeCell ref="F106:G106"/>
    <mergeCell ref="H106:I106"/>
    <mergeCell ref="F103:G103"/>
    <mergeCell ref="H103:I103"/>
    <mergeCell ref="F104:G104"/>
    <mergeCell ref="H107:I107"/>
    <mergeCell ref="J169:K169"/>
    <mergeCell ref="J170:K170"/>
    <mergeCell ref="F94:G94"/>
    <mergeCell ref="H94:I94"/>
    <mergeCell ref="F95:G95"/>
    <mergeCell ref="H95:I95"/>
    <mergeCell ref="F96:G96"/>
    <mergeCell ref="H96:I96"/>
    <mergeCell ref="F97:G97"/>
    <mergeCell ref="F102:G102"/>
    <mergeCell ref="J161:K161"/>
    <mergeCell ref="J162:K162"/>
    <mergeCell ref="J163:K163"/>
    <mergeCell ref="J164:K164"/>
    <mergeCell ref="J157:K157"/>
    <mergeCell ref="J158:K158"/>
    <mergeCell ref="J159:K159"/>
    <mergeCell ref="J160:K160"/>
    <mergeCell ref="J153:K153"/>
    <mergeCell ref="J154:K154"/>
    <mergeCell ref="J155:K155"/>
    <mergeCell ref="J156:K156"/>
    <mergeCell ref="J149:K149"/>
    <mergeCell ref="J150:K150"/>
    <mergeCell ref="J151:K151"/>
    <mergeCell ref="J152:K152"/>
    <mergeCell ref="J145:K145"/>
    <mergeCell ref="J146:K146"/>
    <mergeCell ref="J147:K147"/>
    <mergeCell ref="J148:K148"/>
    <mergeCell ref="J131:K131"/>
    <mergeCell ref="J143:K143"/>
    <mergeCell ref="J144:K144"/>
    <mergeCell ref="J134:K134"/>
    <mergeCell ref="J132:K132"/>
    <mergeCell ref="J127:K127"/>
    <mergeCell ref="J128:K128"/>
    <mergeCell ref="J129:K129"/>
    <mergeCell ref="J130:K130"/>
    <mergeCell ref="J123:K123"/>
    <mergeCell ref="J124:K124"/>
    <mergeCell ref="J125:K125"/>
    <mergeCell ref="J126:K126"/>
    <mergeCell ref="J119:K119"/>
    <mergeCell ref="J120:K120"/>
    <mergeCell ref="J121:K121"/>
    <mergeCell ref="J122:K122"/>
    <mergeCell ref="J115:K115"/>
    <mergeCell ref="J116:K116"/>
    <mergeCell ref="J117:K117"/>
    <mergeCell ref="J118:K118"/>
    <mergeCell ref="J111:K111"/>
    <mergeCell ref="J112:K112"/>
    <mergeCell ref="J113:K113"/>
    <mergeCell ref="J114:K114"/>
    <mergeCell ref="J107:K107"/>
    <mergeCell ref="J108:K108"/>
    <mergeCell ref="J109:K109"/>
    <mergeCell ref="J110:K110"/>
    <mergeCell ref="L96:M96"/>
    <mergeCell ref="L97:M97"/>
    <mergeCell ref="J98:K98"/>
    <mergeCell ref="J99:K99"/>
    <mergeCell ref="L98:M98"/>
    <mergeCell ref="L99:M99"/>
    <mergeCell ref="L92:M92"/>
    <mergeCell ref="L93:M93"/>
    <mergeCell ref="L94:M94"/>
    <mergeCell ref="L95:M95"/>
    <mergeCell ref="L88:M88"/>
    <mergeCell ref="L89:M89"/>
    <mergeCell ref="L90:M90"/>
    <mergeCell ref="L91:M91"/>
    <mergeCell ref="N155:R155"/>
    <mergeCell ref="N156:R156"/>
    <mergeCell ref="N161:R161"/>
    <mergeCell ref="N162:R162"/>
    <mergeCell ref="N157:R157"/>
    <mergeCell ref="N158:R158"/>
    <mergeCell ref="N159:R159"/>
    <mergeCell ref="N160:R160"/>
    <mergeCell ref="N151:R151"/>
    <mergeCell ref="N152:R152"/>
    <mergeCell ref="N153:R153"/>
    <mergeCell ref="N154:R154"/>
    <mergeCell ref="N147:R147"/>
    <mergeCell ref="N148:R148"/>
    <mergeCell ref="N149:R149"/>
    <mergeCell ref="N150:R150"/>
    <mergeCell ref="N143:R143"/>
    <mergeCell ref="N144:R144"/>
    <mergeCell ref="N145:R145"/>
    <mergeCell ref="N146:R146"/>
    <mergeCell ref="N139:R139"/>
    <mergeCell ref="N140:R140"/>
    <mergeCell ref="N141:R141"/>
    <mergeCell ref="N142:R142"/>
    <mergeCell ref="N136:R136"/>
    <mergeCell ref="N134:R134"/>
    <mergeCell ref="N137:R137"/>
    <mergeCell ref="N138:R138"/>
    <mergeCell ref="N130:R130"/>
    <mergeCell ref="N131:R131"/>
    <mergeCell ref="N135:R135"/>
    <mergeCell ref="N133:R133"/>
    <mergeCell ref="N132:R132"/>
    <mergeCell ref="N126:R126"/>
    <mergeCell ref="N127:R127"/>
    <mergeCell ref="N128:R128"/>
    <mergeCell ref="N129:R129"/>
    <mergeCell ref="N122:R122"/>
    <mergeCell ref="N123:R123"/>
    <mergeCell ref="N124:R124"/>
    <mergeCell ref="N125:R125"/>
    <mergeCell ref="N118:R118"/>
    <mergeCell ref="N119:R119"/>
    <mergeCell ref="N120:R120"/>
    <mergeCell ref="N121:R121"/>
    <mergeCell ref="N114:R114"/>
    <mergeCell ref="N115:R115"/>
    <mergeCell ref="N116:R116"/>
    <mergeCell ref="N117:R117"/>
    <mergeCell ref="N110:R110"/>
    <mergeCell ref="N111:R111"/>
    <mergeCell ref="N112:R112"/>
    <mergeCell ref="N113:R113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7:E147"/>
    <mergeCell ref="C148:E148"/>
    <mergeCell ref="C149:E149"/>
    <mergeCell ref="C150:E150"/>
    <mergeCell ref="C143:E143"/>
    <mergeCell ref="C144:E144"/>
    <mergeCell ref="C145:E145"/>
    <mergeCell ref="C146:E146"/>
    <mergeCell ref="C139:E139"/>
    <mergeCell ref="C140:E140"/>
    <mergeCell ref="C141:E141"/>
    <mergeCell ref="C142:E142"/>
    <mergeCell ref="C135:E135"/>
    <mergeCell ref="C136:E136"/>
    <mergeCell ref="C137:E137"/>
    <mergeCell ref="C138:E138"/>
    <mergeCell ref="C134:E134"/>
    <mergeCell ref="C88:E88"/>
    <mergeCell ref="C89:E89"/>
    <mergeCell ref="C90:E90"/>
    <mergeCell ref="C91:E91"/>
    <mergeCell ref="C92:E92"/>
    <mergeCell ref="C93:E93"/>
    <mergeCell ref="C130:E130"/>
    <mergeCell ref="C131:E131"/>
    <mergeCell ref="C94:E94"/>
    <mergeCell ref="L249:R249"/>
    <mergeCell ref="F252:G252"/>
    <mergeCell ref="H230:I230"/>
    <mergeCell ref="C83:E83"/>
    <mergeCell ref="C84:E84"/>
    <mergeCell ref="C85:E85"/>
    <mergeCell ref="C86:E86"/>
    <mergeCell ref="C87:E87"/>
    <mergeCell ref="C132:E132"/>
    <mergeCell ref="C133:E133"/>
    <mergeCell ref="H229:I229"/>
    <mergeCell ref="F253:G253"/>
    <mergeCell ref="J242:K242"/>
    <mergeCell ref="J244:K244"/>
    <mergeCell ref="J248:K248"/>
    <mergeCell ref="F251:G251"/>
    <mergeCell ref="H242:I242"/>
    <mergeCell ref="H233:I233"/>
    <mergeCell ref="H232:I232"/>
    <mergeCell ref="F232:G232"/>
    <mergeCell ref="L206:R206"/>
    <mergeCell ref="L224:R224"/>
    <mergeCell ref="L225:R225"/>
    <mergeCell ref="J224:K224"/>
    <mergeCell ref="L220:R220"/>
    <mergeCell ref="J213:K213"/>
    <mergeCell ref="J208:K208"/>
    <mergeCell ref="J212:K212"/>
    <mergeCell ref="L212:R212"/>
    <mergeCell ref="L217:R217"/>
    <mergeCell ref="J217:K217"/>
    <mergeCell ref="J220:K220"/>
    <mergeCell ref="H240:I240"/>
    <mergeCell ref="H248:I248"/>
    <mergeCell ref="J230:K230"/>
    <mergeCell ref="J231:K231"/>
    <mergeCell ref="J226:K226"/>
    <mergeCell ref="J228:K228"/>
    <mergeCell ref="J229:K229"/>
    <mergeCell ref="H221:I221"/>
    <mergeCell ref="L267:R267"/>
    <mergeCell ref="H234:I234"/>
    <mergeCell ref="J257:K257"/>
    <mergeCell ref="J258:K258"/>
    <mergeCell ref="J240:K240"/>
    <mergeCell ref="J241:K241"/>
    <mergeCell ref="J247:K247"/>
    <mergeCell ref="J249:K249"/>
    <mergeCell ref="L252:R252"/>
    <mergeCell ref="H241:I241"/>
    <mergeCell ref="L187:R187"/>
    <mergeCell ref="F188:G188"/>
    <mergeCell ref="H188:I188"/>
    <mergeCell ref="F187:G187"/>
    <mergeCell ref="L188:R188"/>
    <mergeCell ref="H187:I187"/>
    <mergeCell ref="J187:K187"/>
    <mergeCell ref="F215:G215"/>
    <mergeCell ref="J215:K215"/>
    <mergeCell ref="J206:K206"/>
    <mergeCell ref="J209:K209"/>
    <mergeCell ref="J211:K211"/>
    <mergeCell ref="J210:K210"/>
    <mergeCell ref="J214:K214"/>
    <mergeCell ref="F217:G217"/>
    <mergeCell ref="F223:G223"/>
    <mergeCell ref="F229:G229"/>
    <mergeCell ref="F224:G224"/>
    <mergeCell ref="F221:G221"/>
    <mergeCell ref="J251:K251"/>
    <mergeCell ref="H251:I251"/>
    <mergeCell ref="H250:I250"/>
    <mergeCell ref="F254:G254"/>
    <mergeCell ref="H254:I254"/>
    <mergeCell ref="H210:I210"/>
    <mergeCell ref="F73:G73"/>
    <mergeCell ref="H73:I73"/>
    <mergeCell ref="F200:G200"/>
    <mergeCell ref="H184:I184"/>
    <mergeCell ref="H191:I191"/>
    <mergeCell ref="F98:G98"/>
    <mergeCell ref="F202:G202"/>
    <mergeCell ref="H202:I202"/>
    <mergeCell ref="F179:G179"/>
    <mergeCell ref="C266:E266"/>
    <mergeCell ref="F261:G261"/>
    <mergeCell ref="F262:G262"/>
    <mergeCell ref="C267:E267"/>
    <mergeCell ref="C261:E261"/>
    <mergeCell ref="C262:E262"/>
    <mergeCell ref="C263:E263"/>
    <mergeCell ref="C264:E264"/>
    <mergeCell ref="H257:I257"/>
    <mergeCell ref="H258:I258"/>
    <mergeCell ref="J277:K277"/>
    <mergeCell ref="H218:I218"/>
    <mergeCell ref="H235:I235"/>
    <mergeCell ref="H255:I255"/>
    <mergeCell ref="J246:K246"/>
    <mergeCell ref="J221:K221"/>
    <mergeCell ref="H228:I228"/>
    <mergeCell ref="H269:I269"/>
    <mergeCell ref="L179:R179"/>
    <mergeCell ref="L177:R177"/>
    <mergeCell ref="H177:I177"/>
    <mergeCell ref="H183:I183"/>
    <mergeCell ref="L178:R178"/>
    <mergeCell ref="H178:I178"/>
    <mergeCell ref="H179:I179"/>
    <mergeCell ref="J177:K177"/>
    <mergeCell ref="L185:R185"/>
    <mergeCell ref="J180:K180"/>
    <mergeCell ref="H185:I185"/>
    <mergeCell ref="H180:I180"/>
    <mergeCell ref="L182:R182"/>
    <mergeCell ref="L181:R181"/>
    <mergeCell ref="L183:R183"/>
    <mergeCell ref="L184:R184"/>
    <mergeCell ref="H181:I181"/>
    <mergeCell ref="N62:R62"/>
    <mergeCell ref="L64:M64"/>
    <mergeCell ref="L40:R40"/>
    <mergeCell ref="J69:K69"/>
    <mergeCell ref="J59:K59"/>
    <mergeCell ref="J60:K60"/>
    <mergeCell ref="J51:K51"/>
    <mergeCell ref="J52:K52"/>
    <mergeCell ref="J56:K56"/>
    <mergeCell ref="J64:K64"/>
    <mergeCell ref="H176:I176"/>
    <mergeCell ref="J178:K178"/>
    <mergeCell ref="L35:M35"/>
    <mergeCell ref="J46:K46"/>
    <mergeCell ref="J45:K45"/>
    <mergeCell ref="L38:R38"/>
    <mergeCell ref="L45:R45"/>
    <mergeCell ref="J36:K36"/>
    <mergeCell ref="L39:R39"/>
    <mergeCell ref="J40:K40"/>
    <mergeCell ref="H18:I18"/>
    <mergeCell ref="F18:G18"/>
    <mergeCell ref="H22:I22"/>
    <mergeCell ref="H26:I26"/>
    <mergeCell ref="J68:K68"/>
    <mergeCell ref="F19:G19"/>
    <mergeCell ref="H27:I27"/>
    <mergeCell ref="H33:I33"/>
    <mergeCell ref="H34:I34"/>
    <mergeCell ref="H37:I37"/>
    <mergeCell ref="F38:G38"/>
    <mergeCell ref="H36:I36"/>
    <mergeCell ref="J37:K37"/>
    <mergeCell ref="J33:K33"/>
    <mergeCell ref="N73:R73"/>
    <mergeCell ref="N68:R68"/>
    <mergeCell ref="N70:R70"/>
    <mergeCell ref="L73:M73"/>
    <mergeCell ref="L68:M68"/>
    <mergeCell ref="N64:R64"/>
    <mergeCell ref="N72:R72"/>
    <mergeCell ref="N69:R69"/>
    <mergeCell ref="N67:R67"/>
    <mergeCell ref="L67:M67"/>
    <mergeCell ref="N71:R71"/>
    <mergeCell ref="N82:R82"/>
    <mergeCell ref="N83:R83"/>
    <mergeCell ref="N81:R81"/>
    <mergeCell ref="N78:R78"/>
    <mergeCell ref="N77:R77"/>
    <mergeCell ref="N76:R76"/>
    <mergeCell ref="N75:R75"/>
    <mergeCell ref="N74:R74"/>
    <mergeCell ref="L87:M87"/>
    <mergeCell ref="L82:M82"/>
    <mergeCell ref="L74:M74"/>
    <mergeCell ref="L83:M83"/>
    <mergeCell ref="L84:M84"/>
    <mergeCell ref="L77:M77"/>
    <mergeCell ref="L78:M78"/>
    <mergeCell ref="L86:M86"/>
    <mergeCell ref="L75:M75"/>
    <mergeCell ref="L76:M76"/>
    <mergeCell ref="N88:R88"/>
    <mergeCell ref="N89:R89"/>
    <mergeCell ref="N90:R90"/>
    <mergeCell ref="N84:R84"/>
    <mergeCell ref="N87:R87"/>
    <mergeCell ref="N86:R86"/>
    <mergeCell ref="N85:R85"/>
    <mergeCell ref="H48:I48"/>
    <mergeCell ref="N37:R37"/>
    <mergeCell ref="H38:I38"/>
    <mergeCell ref="H53:I53"/>
    <mergeCell ref="H55:I55"/>
    <mergeCell ref="L50:R50"/>
    <mergeCell ref="H54:I54"/>
    <mergeCell ref="H52:I52"/>
    <mergeCell ref="H51:I51"/>
    <mergeCell ref="L33:M33"/>
    <mergeCell ref="L47:R47"/>
    <mergeCell ref="J47:K47"/>
    <mergeCell ref="L44:R44"/>
    <mergeCell ref="N33:R33"/>
    <mergeCell ref="N34:R34"/>
    <mergeCell ref="J42:K42"/>
    <mergeCell ref="L43:R43"/>
    <mergeCell ref="L36:M36"/>
    <mergeCell ref="L51:R51"/>
    <mergeCell ref="H40:I40"/>
    <mergeCell ref="H42:I42"/>
    <mergeCell ref="F46:G46"/>
    <mergeCell ref="J41:K41"/>
    <mergeCell ref="L41:R41"/>
    <mergeCell ref="J43:K43"/>
    <mergeCell ref="F44:G44"/>
    <mergeCell ref="H44:I44"/>
    <mergeCell ref="J44:K44"/>
    <mergeCell ref="H39:I39"/>
    <mergeCell ref="F49:G49"/>
    <mergeCell ref="F50:G50"/>
    <mergeCell ref="H45:I45"/>
    <mergeCell ref="H50:I50"/>
    <mergeCell ref="H47:I47"/>
    <mergeCell ref="H46:I46"/>
    <mergeCell ref="F41:G41"/>
    <mergeCell ref="H41:I41"/>
    <mergeCell ref="H43:I43"/>
    <mergeCell ref="L30:M30"/>
    <mergeCell ref="L48:R48"/>
    <mergeCell ref="J35:K35"/>
    <mergeCell ref="J32:K32"/>
    <mergeCell ref="L34:M34"/>
    <mergeCell ref="N32:R32"/>
    <mergeCell ref="L32:M32"/>
    <mergeCell ref="J38:K38"/>
    <mergeCell ref="L46:R46"/>
    <mergeCell ref="J34:K34"/>
    <mergeCell ref="C71:E71"/>
    <mergeCell ref="C65:E65"/>
    <mergeCell ref="C66:E66"/>
    <mergeCell ref="C67:E67"/>
    <mergeCell ref="C68:E68"/>
    <mergeCell ref="C69:E69"/>
    <mergeCell ref="C70:E70"/>
    <mergeCell ref="H175:I175"/>
    <mergeCell ref="H174:I174"/>
    <mergeCell ref="J175:K175"/>
    <mergeCell ref="J70:K70"/>
    <mergeCell ref="H71:I71"/>
    <mergeCell ref="J102:K102"/>
    <mergeCell ref="J103:K103"/>
    <mergeCell ref="J104:K104"/>
    <mergeCell ref="J105:K105"/>
    <mergeCell ref="J106:K106"/>
    <mergeCell ref="H172:I172"/>
    <mergeCell ref="J135:K135"/>
    <mergeCell ref="J136:K136"/>
    <mergeCell ref="J137:K137"/>
    <mergeCell ref="J138:K138"/>
    <mergeCell ref="H171:I171"/>
    <mergeCell ref="J139:K139"/>
    <mergeCell ref="J140:K140"/>
    <mergeCell ref="J141:K141"/>
    <mergeCell ref="J142:K142"/>
    <mergeCell ref="J194:K194"/>
    <mergeCell ref="J188:K188"/>
    <mergeCell ref="J179:K179"/>
    <mergeCell ref="J182:K182"/>
    <mergeCell ref="J186:K186"/>
    <mergeCell ref="J185:K185"/>
    <mergeCell ref="J184:K184"/>
    <mergeCell ref="J193:K193"/>
    <mergeCell ref="J181:K181"/>
    <mergeCell ref="J183:K183"/>
    <mergeCell ref="H265:I265"/>
    <mergeCell ref="H273:I273"/>
    <mergeCell ref="H272:I272"/>
    <mergeCell ref="H197:I197"/>
    <mergeCell ref="H205:I205"/>
    <mergeCell ref="H207:I207"/>
    <mergeCell ref="H216:I216"/>
    <mergeCell ref="H215:I215"/>
    <mergeCell ref="H222:I222"/>
    <mergeCell ref="H260:I260"/>
    <mergeCell ref="C175:E175"/>
    <mergeCell ref="F220:G220"/>
    <mergeCell ref="F193:G193"/>
    <mergeCell ref="F186:G186"/>
    <mergeCell ref="F185:G185"/>
    <mergeCell ref="F194:G194"/>
    <mergeCell ref="F192:G192"/>
    <mergeCell ref="F198:G198"/>
    <mergeCell ref="F199:G199"/>
    <mergeCell ref="F214:G214"/>
    <mergeCell ref="F205:G205"/>
    <mergeCell ref="F236:G236"/>
    <mergeCell ref="F243:G243"/>
    <mergeCell ref="F248:G248"/>
    <mergeCell ref="F207:G207"/>
    <mergeCell ref="F230:G230"/>
    <mergeCell ref="F227:G227"/>
    <mergeCell ref="F246:G246"/>
    <mergeCell ref="F222:G222"/>
    <mergeCell ref="F225:G225"/>
    <mergeCell ref="F256:G256"/>
    <mergeCell ref="F255:G255"/>
    <mergeCell ref="F249:G249"/>
    <mergeCell ref="A171:E171"/>
    <mergeCell ref="C172:E172"/>
    <mergeCell ref="C173:E173"/>
    <mergeCell ref="F210:G210"/>
    <mergeCell ref="F201:G201"/>
    <mergeCell ref="F206:G206"/>
    <mergeCell ref="F204:G204"/>
    <mergeCell ref="L248:R248"/>
    <mergeCell ref="H231:I231"/>
    <mergeCell ref="F241:G241"/>
    <mergeCell ref="F238:G238"/>
    <mergeCell ref="F239:G239"/>
    <mergeCell ref="L231:R231"/>
    <mergeCell ref="L235:R235"/>
    <mergeCell ref="L236:R236"/>
    <mergeCell ref="H237:I237"/>
    <mergeCell ref="H246:I246"/>
    <mergeCell ref="L265:R265"/>
    <mergeCell ref="L257:R257"/>
    <mergeCell ref="L262:R262"/>
    <mergeCell ref="L261:R261"/>
    <mergeCell ref="L264:R264"/>
    <mergeCell ref="L263:R263"/>
    <mergeCell ref="L260:R260"/>
    <mergeCell ref="L278:R278"/>
    <mergeCell ref="L275:R275"/>
    <mergeCell ref="L279:R279"/>
    <mergeCell ref="J275:K275"/>
    <mergeCell ref="J276:K276"/>
    <mergeCell ref="L277:R277"/>
    <mergeCell ref="J278:K278"/>
    <mergeCell ref="H284:I284"/>
    <mergeCell ref="L287:R287"/>
    <mergeCell ref="L290:R290"/>
    <mergeCell ref="J279:K279"/>
    <mergeCell ref="L284:R284"/>
    <mergeCell ref="L281:R281"/>
    <mergeCell ref="L286:R286"/>
    <mergeCell ref="L282:R282"/>
    <mergeCell ref="L285:R285"/>
    <mergeCell ref="F284:G284"/>
    <mergeCell ref="F288:G288"/>
    <mergeCell ref="C284:E284"/>
    <mergeCell ref="C285:E285"/>
    <mergeCell ref="C286:E286"/>
    <mergeCell ref="F286:G286"/>
    <mergeCell ref="A287:E287"/>
    <mergeCell ref="C288:E288"/>
    <mergeCell ref="F285:G285"/>
    <mergeCell ref="F273:G273"/>
    <mergeCell ref="F265:G265"/>
    <mergeCell ref="F272:G272"/>
    <mergeCell ref="F266:G266"/>
    <mergeCell ref="F268:G268"/>
    <mergeCell ref="F271:G271"/>
    <mergeCell ref="C276:E276"/>
    <mergeCell ref="C277:E277"/>
    <mergeCell ref="C278:E278"/>
    <mergeCell ref="F274:G274"/>
    <mergeCell ref="C271:E271"/>
    <mergeCell ref="C273:E273"/>
    <mergeCell ref="C274:E274"/>
    <mergeCell ref="C275:E275"/>
    <mergeCell ref="J268:K268"/>
    <mergeCell ref="J254:K254"/>
    <mergeCell ref="J252:K252"/>
    <mergeCell ref="J263:K263"/>
    <mergeCell ref="J261:K261"/>
    <mergeCell ref="J267:K267"/>
    <mergeCell ref="J255:K255"/>
    <mergeCell ref="J256:K256"/>
    <mergeCell ref="J259:K259"/>
    <mergeCell ref="J232:K232"/>
    <mergeCell ref="J235:K235"/>
    <mergeCell ref="J233:K233"/>
    <mergeCell ref="J234:K234"/>
    <mergeCell ref="F203:G203"/>
    <mergeCell ref="L222:R222"/>
    <mergeCell ref="L221:R221"/>
    <mergeCell ref="F231:G231"/>
    <mergeCell ref="F212:G212"/>
    <mergeCell ref="F216:G216"/>
    <mergeCell ref="F213:G213"/>
    <mergeCell ref="F218:G218"/>
    <mergeCell ref="F228:G228"/>
    <mergeCell ref="F226:G226"/>
    <mergeCell ref="L251:R251"/>
    <mergeCell ref="L247:R247"/>
    <mergeCell ref="L213:R213"/>
    <mergeCell ref="L246:R246"/>
    <mergeCell ref="L238:R238"/>
    <mergeCell ref="L243:R243"/>
    <mergeCell ref="L244:R244"/>
    <mergeCell ref="L232:R232"/>
    <mergeCell ref="L233:R233"/>
    <mergeCell ref="L237:R237"/>
    <mergeCell ref="J201:K201"/>
    <mergeCell ref="L201:R201"/>
    <mergeCell ref="L202:R202"/>
    <mergeCell ref="J198:K198"/>
    <mergeCell ref="J200:K200"/>
    <mergeCell ref="J199:K199"/>
    <mergeCell ref="J202:K202"/>
    <mergeCell ref="J203:K203"/>
    <mergeCell ref="J218:K218"/>
    <mergeCell ref="J219:K219"/>
    <mergeCell ref="L208:R208"/>
    <mergeCell ref="J205:K205"/>
    <mergeCell ref="L204:R204"/>
    <mergeCell ref="L211:R211"/>
    <mergeCell ref="J204:K204"/>
    <mergeCell ref="J207:K207"/>
    <mergeCell ref="J216:K216"/>
    <mergeCell ref="L195:R195"/>
    <mergeCell ref="J196:K196"/>
    <mergeCell ref="H196:I196"/>
    <mergeCell ref="H199:I199"/>
    <mergeCell ref="H198:I198"/>
    <mergeCell ref="J195:K195"/>
    <mergeCell ref="F196:G196"/>
    <mergeCell ref="L191:R191"/>
    <mergeCell ref="L203:R203"/>
    <mergeCell ref="L198:R198"/>
    <mergeCell ref="L197:R197"/>
    <mergeCell ref="L194:R194"/>
    <mergeCell ref="J197:K197"/>
    <mergeCell ref="H193:I193"/>
    <mergeCell ref="L200:R200"/>
    <mergeCell ref="H200:I200"/>
    <mergeCell ref="C195:E195"/>
    <mergeCell ref="F189:G189"/>
    <mergeCell ref="F191:G191"/>
    <mergeCell ref="F190:G190"/>
    <mergeCell ref="C174:E174"/>
    <mergeCell ref="C191:E191"/>
    <mergeCell ref="F208:G208"/>
    <mergeCell ref="F219:G219"/>
    <mergeCell ref="F209:G209"/>
    <mergeCell ref="F211:G211"/>
    <mergeCell ref="F195:G195"/>
    <mergeCell ref="F197:G197"/>
    <mergeCell ref="C193:E193"/>
    <mergeCell ref="C194:E194"/>
    <mergeCell ref="C268:E268"/>
    <mergeCell ref="F171:G171"/>
    <mergeCell ref="F173:G173"/>
    <mergeCell ref="F174:G174"/>
    <mergeCell ref="F177:G177"/>
    <mergeCell ref="F176:G176"/>
    <mergeCell ref="F172:G172"/>
    <mergeCell ref="C189:E189"/>
    <mergeCell ref="F175:G175"/>
    <mergeCell ref="F180:G180"/>
    <mergeCell ref="F183:G183"/>
    <mergeCell ref="F184:G184"/>
    <mergeCell ref="F16:G16"/>
    <mergeCell ref="F23:G23"/>
    <mergeCell ref="F35:G35"/>
    <mergeCell ref="F181:G181"/>
    <mergeCell ref="F53:G53"/>
    <mergeCell ref="F37:G37"/>
    <mergeCell ref="F178:G178"/>
    <mergeCell ref="F52:G52"/>
    <mergeCell ref="F60:G60"/>
    <mergeCell ref="F62:G62"/>
    <mergeCell ref="F63:G63"/>
    <mergeCell ref="F14:G14"/>
    <mergeCell ref="F32:G32"/>
    <mergeCell ref="F36:G36"/>
    <mergeCell ref="F15:G15"/>
    <mergeCell ref="F17:G17"/>
    <mergeCell ref="F33:G33"/>
    <mergeCell ref="F34:G34"/>
    <mergeCell ref="F8:G8"/>
    <mergeCell ref="H8:I8"/>
    <mergeCell ref="F10:G10"/>
    <mergeCell ref="H10:I10"/>
    <mergeCell ref="L242:R242"/>
    <mergeCell ref="L196:R196"/>
    <mergeCell ref="L250:R250"/>
    <mergeCell ref="L234:R234"/>
    <mergeCell ref="L216:R216"/>
    <mergeCell ref="L205:R205"/>
    <mergeCell ref="L207:R207"/>
    <mergeCell ref="L223:R223"/>
    <mergeCell ref="L209:R209"/>
    <mergeCell ref="L210:R210"/>
    <mergeCell ref="F300:G300"/>
    <mergeCell ref="H300:I300"/>
    <mergeCell ref="F301:G301"/>
    <mergeCell ref="F299:G299"/>
    <mergeCell ref="J299:K299"/>
    <mergeCell ref="F302:G302"/>
    <mergeCell ref="J294:K294"/>
    <mergeCell ref="H295:I295"/>
    <mergeCell ref="H294:I294"/>
    <mergeCell ref="H299:I299"/>
    <mergeCell ref="H298:I298"/>
    <mergeCell ref="J298:K298"/>
    <mergeCell ref="J296:K296"/>
    <mergeCell ref="J295:K295"/>
    <mergeCell ref="J302:K302"/>
    <mergeCell ref="J300:K300"/>
    <mergeCell ref="H302:I302"/>
    <mergeCell ref="J301:K301"/>
    <mergeCell ref="H301:I301"/>
    <mergeCell ref="J293:K293"/>
    <mergeCell ref="J288:K288"/>
    <mergeCell ref="F298:G298"/>
    <mergeCell ref="F296:G296"/>
    <mergeCell ref="H296:I296"/>
    <mergeCell ref="H289:I289"/>
    <mergeCell ref="H290:I290"/>
    <mergeCell ref="L241:R241"/>
    <mergeCell ref="J280:K280"/>
    <mergeCell ref="L180:R180"/>
    <mergeCell ref="L272:R272"/>
    <mergeCell ref="L274:R274"/>
    <mergeCell ref="L189:R189"/>
    <mergeCell ref="L199:R199"/>
    <mergeCell ref="L218:R218"/>
    <mergeCell ref="L266:R266"/>
    <mergeCell ref="L193:R193"/>
    <mergeCell ref="L240:R240"/>
    <mergeCell ref="L227:R227"/>
    <mergeCell ref="L239:R239"/>
    <mergeCell ref="L214:R214"/>
    <mergeCell ref="L215:R215"/>
    <mergeCell ref="L226:R226"/>
    <mergeCell ref="L219:R219"/>
    <mergeCell ref="L229:R229"/>
    <mergeCell ref="L230:R230"/>
    <mergeCell ref="L228:R228"/>
    <mergeCell ref="L186:R186"/>
    <mergeCell ref="C106:E106"/>
    <mergeCell ref="C107:E107"/>
    <mergeCell ref="L176:R176"/>
    <mergeCell ref="L172:R172"/>
    <mergeCell ref="L173:R173"/>
    <mergeCell ref="L171:R171"/>
    <mergeCell ref="L175:R175"/>
    <mergeCell ref="L174:R174"/>
    <mergeCell ref="F182:G182"/>
    <mergeCell ref="C104:E104"/>
    <mergeCell ref="C105:E10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95:E95"/>
    <mergeCell ref="H84:I84"/>
    <mergeCell ref="L81:M81"/>
    <mergeCell ref="N79:R79"/>
    <mergeCell ref="N80:R80"/>
    <mergeCell ref="L80:M80"/>
    <mergeCell ref="L79:M79"/>
    <mergeCell ref="H86:I86"/>
    <mergeCell ref="F80:G80"/>
    <mergeCell ref="F81:G81"/>
    <mergeCell ref="A74:E74"/>
    <mergeCell ref="C75:E75"/>
    <mergeCell ref="C76:E76"/>
    <mergeCell ref="C72:E72"/>
    <mergeCell ref="C73:E73"/>
    <mergeCell ref="C77:E77"/>
    <mergeCell ref="C121:E121"/>
    <mergeCell ref="C78:E78"/>
    <mergeCell ref="C79:E79"/>
    <mergeCell ref="C80:E80"/>
    <mergeCell ref="C112:E112"/>
    <mergeCell ref="C81:E81"/>
    <mergeCell ref="C108:E108"/>
    <mergeCell ref="C109:E109"/>
    <mergeCell ref="C110:E110"/>
    <mergeCell ref="C111:E111"/>
    <mergeCell ref="F55:G55"/>
    <mergeCell ref="C113:E113"/>
    <mergeCell ref="C114:E114"/>
    <mergeCell ref="F71:G71"/>
    <mergeCell ref="F78:G78"/>
    <mergeCell ref="F83:G83"/>
    <mergeCell ref="F87:G87"/>
    <mergeCell ref="F86:G86"/>
    <mergeCell ref="F85:G85"/>
    <mergeCell ref="C115:E115"/>
    <mergeCell ref="C116:E116"/>
    <mergeCell ref="C117:E117"/>
    <mergeCell ref="C118:E118"/>
    <mergeCell ref="C119:E119"/>
    <mergeCell ref="C120:E120"/>
    <mergeCell ref="F45:G45"/>
    <mergeCell ref="F48:G48"/>
    <mergeCell ref="F47:G47"/>
    <mergeCell ref="F76:G76"/>
    <mergeCell ref="F72:G72"/>
    <mergeCell ref="F70:G70"/>
    <mergeCell ref="F68:G68"/>
    <mergeCell ref="F74:G74"/>
    <mergeCell ref="H79:I79"/>
    <mergeCell ref="H81:I81"/>
    <mergeCell ref="H77:I77"/>
    <mergeCell ref="H78:I78"/>
    <mergeCell ref="H66:I66"/>
    <mergeCell ref="H76:I76"/>
    <mergeCell ref="H74:I74"/>
    <mergeCell ref="H67:I67"/>
    <mergeCell ref="H68:I68"/>
    <mergeCell ref="H70:I70"/>
    <mergeCell ref="H69:I69"/>
    <mergeCell ref="H75:I75"/>
    <mergeCell ref="C5:J5"/>
    <mergeCell ref="H14:I14"/>
    <mergeCell ref="H35:I35"/>
    <mergeCell ref="H17:I17"/>
    <mergeCell ref="H15:I15"/>
    <mergeCell ref="H32:I32"/>
    <mergeCell ref="H16:I16"/>
    <mergeCell ref="F9:G9"/>
    <mergeCell ref="H7:I7"/>
    <mergeCell ref="H9:I9"/>
    <mergeCell ref="F93:G93"/>
    <mergeCell ref="F101:G101"/>
    <mergeCell ref="F66:G66"/>
    <mergeCell ref="F75:G75"/>
    <mergeCell ref="F79:G79"/>
    <mergeCell ref="F77:G77"/>
    <mergeCell ref="F84:G84"/>
    <mergeCell ref="F82:G82"/>
    <mergeCell ref="F99:G99"/>
    <mergeCell ref="F100:G100"/>
    <mergeCell ref="F90:G90"/>
    <mergeCell ref="F91:G91"/>
    <mergeCell ref="J90:K90"/>
    <mergeCell ref="J91:K91"/>
    <mergeCell ref="J87:K87"/>
    <mergeCell ref="J72:K72"/>
    <mergeCell ref="J74:K74"/>
    <mergeCell ref="J75:K75"/>
    <mergeCell ref="J83:K83"/>
    <mergeCell ref="J86:K86"/>
    <mergeCell ref="J82:K82"/>
    <mergeCell ref="J73:K73"/>
    <mergeCell ref="J81:K81"/>
    <mergeCell ref="J77:K77"/>
    <mergeCell ref="J61:K61"/>
    <mergeCell ref="F65:G65"/>
    <mergeCell ref="F61:G61"/>
    <mergeCell ref="H63:I63"/>
    <mergeCell ref="F64:G64"/>
    <mergeCell ref="H65:I65"/>
    <mergeCell ref="J63:K63"/>
    <mergeCell ref="H64:I64"/>
    <mergeCell ref="C124:E124"/>
    <mergeCell ref="C125:E125"/>
    <mergeCell ref="J65:K65"/>
    <mergeCell ref="J66:K66"/>
    <mergeCell ref="F67:G67"/>
    <mergeCell ref="F92:G92"/>
    <mergeCell ref="J100:K100"/>
    <mergeCell ref="J101:K101"/>
    <mergeCell ref="J71:K71"/>
    <mergeCell ref="H85:I85"/>
    <mergeCell ref="H97:I97"/>
    <mergeCell ref="H98:I98"/>
    <mergeCell ref="C82:E82"/>
    <mergeCell ref="C163:E163"/>
    <mergeCell ref="C126:E126"/>
    <mergeCell ref="C127:E127"/>
    <mergeCell ref="C128:E128"/>
    <mergeCell ref="C129:E129"/>
    <mergeCell ref="C122:E122"/>
    <mergeCell ref="C123:E123"/>
    <mergeCell ref="H99:I99"/>
    <mergeCell ref="H100:I100"/>
    <mergeCell ref="H101:I101"/>
    <mergeCell ref="H104:I104"/>
    <mergeCell ref="H102:I102"/>
    <mergeCell ref="H82:I82"/>
    <mergeCell ref="H88:I88"/>
    <mergeCell ref="F89:G89"/>
    <mergeCell ref="H89:I89"/>
    <mergeCell ref="F88:G88"/>
    <mergeCell ref="H87:I87"/>
    <mergeCell ref="H83:I83"/>
    <mergeCell ref="N7:R7"/>
    <mergeCell ref="N9:R9"/>
    <mergeCell ref="N10:R10"/>
    <mergeCell ref="L11:M11"/>
    <mergeCell ref="N11:R11"/>
    <mergeCell ref="N8:R8"/>
    <mergeCell ref="L62:M62"/>
    <mergeCell ref="J62:K62"/>
    <mergeCell ref="L7:M7"/>
    <mergeCell ref="L10:M10"/>
    <mergeCell ref="L9:M9"/>
    <mergeCell ref="L8:M8"/>
    <mergeCell ref="L18:M18"/>
    <mergeCell ref="L22:M22"/>
    <mergeCell ref="L26:M26"/>
    <mergeCell ref="L28:M28"/>
    <mergeCell ref="L19:M19"/>
    <mergeCell ref="L25:M25"/>
    <mergeCell ref="L27:M27"/>
    <mergeCell ref="J7:K7"/>
    <mergeCell ref="J10:K10"/>
    <mergeCell ref="J9:K9"/>
    <mergeCell ref="J8:K8"/>
    <mergeCell ref="J18:K18"/>
    <mergeCell ref="L13:M13"/>
    <mergeCell ref="J16:K16"/>
    <mergeCell ref="J22:K22"/>
    <mergeCell ref="N25:R25"/>
    <mergeCell ref="H23:I23"/>
    <mergeCell ref="J23:K23"/>
    <mergeCell ref="L23:M23"/>
    <mergeCell ref="N23:R23"/>
    <mergeCell ref="L24:M24"/>
    <mergeCell ref="N24:R24"/>
    <mergeCell ref="H25:I25"/>
    <mergeCell ref="J25:K25"/>
    <mergeCell ref="J54:K54"/>
    <mergeCell ref="J39:K39"/>
    <mergeCell ref="N36:R36"/>
    <mergeCell ref="L49:R49"/>
    <mergeCell ref="L37:M37"/>
    <mergeCell ref="L53:R53"/>
    <mergeCell ref="L52:R52"/>
    <mergeCell ref="L54:R54"/>
    <mergeCell ref="J49:K49"/>
    <mergeCell ref="L42:R42"/>
    <mergeCell ref="J189:K189"/>
    <mergeCell ref="J192:K192"/>
    <mergeCell ref="L192:R192"/>
    <mergeCell ref="J191:K191"/>
    <mergeCell ref="J190:K190"/>
    <mergeCell ref="L190:R190"/>
    <mergeCell ref="J223:K223"/>
    <mergeCell ref="J225:K225"/>
    <mergeCell ref="J227:K227"/>
    <mergeCell ref="J222:K222"/>
    <mergeCell ref="J236:K236"/>
    <mergeCell ref="J238:K238"/>
    <mergeCell ref="J239:K239"/>
    <mergeCell ref="J237:K237"/>
    <mergeCell ref="J176:K176"/>
    <mergeCell ref="J171:K171"/>
    <mergeCell ref="J173:K173"/>
    <mergeCell ref="J172:K172"/>
    <mergeCell ref="J174:K174"/>
    <mergeCell ref="N63:R63"/>
    <mergeCell ref="L72:M72"/>
    <mergeCell ref="N65:R65"/>
    <mergeCell ref="L69:M69"/>
    <mergeCell ref="L65:M65"/>
    <mergeCell ref="L70:M70"/>
    <mergeCell ref="L71:M71"/>
    <mergeCell ref="N66:R66"/>
    <mergeCell ref="L66:M66"/>
    <mergeCell ref="L63:M63"/>
    <mergeCell ref="L59:R59"/>
    <mergeCell ref="N60:R60"/>
    <mergeCell ref="L55:R55"/>
    <mergeCell ref="N61:R61"/>
    <mergeCell ref="L61:M61"/>
    <mergeCell ref="L58:R58"/>
    <mergeCell ref="L60:M60"/>
    <mergeCell ref="L56:R56"/>
    <mergeCell ref="L57:R57"/>
    <mergeCell ref="N12:R12"/>
    <mergeCell ref="N14:R14"/>
    <mergeCell ref="N16:R16"/>
    <mergeCell ref="N35:R35"/>
    <mergeCell ref="N22:R22"/>
    <mergeCell ref="N26:R26"/>
    <mergeCell ref="N28:R28"/>
    <mergeCell ref="N15:R15"/>
    <mergeCell ref="N18:R18"/>
    <mergeCell ref="N13:R13"/>
    <mergeCell ref="F295:G295"/>
    <mergeCell ref="F293:G293"/>
    <mergeCell ref="F294:G294"/>
    <mergeCell ref="F287:G287"/>
    <mergeCell ref="F292:G292"/>
    <mergeCell ref="F290:G290"/>
    <mergeCell ref="F289:G289"/>
    <mergeCell ref="F291:G291"/>
    <mergeCell ref="H259:I259"/>
    <mergeCell ref="F247:G247"/>
    <mergeCell ref="F260:G260"/>
    <mergeCell ref="F267:G267"/>
    <mergeCell ref="H252:I252"/>
    <mergeCell ref="H247:I247"/>
    <mergeCell ref="H253:I253"/>
    <mergeCell ref="H249:I249"/>
    <mergeCell ref="F257:G257"/>
    <mergeCell ref="F250:G250"/>
    <mergeCell ref="L294:R294"/>
    <mergeCell ref="H281:I281"/>
    <mergeCell ref="H293:I293"/>
    <mergeCell ref="L293:R293"/>
    <mergeCell ref="H288:I288"/>
    <mergeCell ref="H287:I287"/>
    <mergeCell ref="J291:K291"/>
    <mergeCell ref="J290:K290"/>
    <mergeCell ref="J289:K289"/>
    <mergeCell ref="L291:R291"/>
    <mergeCell ref="F279:G279"/>
    <mergeCell ref="H261:I261"/>
    <mergeCell ref="H286:I286"/>
    <mergeCell ref="F264:G264"/>
    <mergeCell ref="F270:G270"/>
    <mergeCell ref="F277:G277"/>
    <mergeCell ref="F276:G276"/>
    <mergeCell ref="F283:G283"/>
    <mergeCell ref="F280:G280"/>
    <mergeCell ref="H267:I267"/>
    <mergeCell ref="H291:I291"/>
    <mergeCell ref="L292:R292"/>
    <mergeCell ref="J282:K282"/>
    <mergeCell ref="J283:K283"/>
    <mergeCell ref="J286:K286"/>
    <mergeCell ref="J292:K292"/>
    <mergeCell ref="J285:K285"/>
    <mergeCell ref="J284:K284"/>
    <mergeCell ref="J287:K287"/>
    <mergeCell ref="L288:R288"/>
    <mergeCell ref="L295:R295"/>
    <mergeCell ref="L283:R283"/>
    <mergeCell ref="L289:R289"/>
    <mergeCell ref="C279:E279"/>
    <mergeCell ref="L280:R280"/>
    <mergeCell ref="J281:K281"/>
    <mergeCell ref="C282:E282"/>
    <mergeCell ref="C280:E280"/>
    <mergeCell ref="C281:E281"/>
    <mergeCell ref="F281:G281"/>
    <mergeCell ref="L301:R301"/>
    <mergeCell ref="L302:R302"/>
    <mergeCell ref="L296:R296"/>
    <mergeCell ref="L298:R298"/>
    <mergeCell ref="L299:R299"/>
    <mergeCell ref="L300:R300"/>
    <mergeCell ref="L297:R297"/>
    <mergeCell ref="C283:E283"/>
    <mergeCell ref="H263:I263"/>
    <mergeCell ref="H268:I268"/>
    <mergeCell ref="H266:I266"/>
    <mergeCell ref="A272:E272"/>
    <mergeCell ref="F275:G275"/>
    <mergeCell ref="H283:I283"/>
    <mergeCell ref="H277:I277"/>
    <mergeCell ref="H278:I278"/>
    <mergeCell ref="H279:I279"/>
    <mergeCell ref="F258:G258"/>
    <mergeCell ref="H282:I282"/>
    <mergeCell ref="H256:I256"/>
    <mergeCell ref="F263:G263"/>
    <mergeCell ref="F259:G259"/>
    <mergeCell ref="F269:G269"/>
    <mergeCell ref="F278:G278"/>
    <mergeCell ref="H262:I262"/>
    <mergeCell ref="F282:G282"/>
    <mergeCell ref="H280:I280"/>
    <mergeCell ref="H211:I211"/>
    <mergeCell ref="H220:I220"/>
    <mergeCell ref="H213:I213"/>
    <mergeCell ref="H223:I223"/>
    <mergeCell ref="H219:I219"/>
    <mergeCell ref="H217:I217"/>
    <mergeCell ref="H212:I212"/>
    <mergeCell ref="H214:I214"/>
    <mergeCell ref="H226:I226"/>
    <mergeCell ref="H227:I227"/>
    <mergeCell ref="H224:I224"/>
    <mergeCell ref="H225:I225"/>
    <mergeCell ref="H208:I208"/>
    <mergeCell ref="H192:I192"/>
    <mergeCell ref="H189:I189"/>
    <mergeCell ref="H182:I182"/>
    <mergeCell ref="H204:I204"/>
    <mergeCell ref="H195:I195"/>
    <mergeCell ref="H206:I206"/>
    <mergeCell ref="H186:I186"/>
    <mergeCell ref="H203:I203"/>
    <mergeCell ref="H209:I209"/>
    <mergeCell ref="H190:I190"/>
    <mergeCell ref="H201:I201"/>
    <mergeCell ref="F69:G69"/>
    <mergeCell ref="H80:I80"/>
    <mergeCell ref="H72:I72"/>
    <mergeCell ref="H90:I90"/>
    <mergeCell ref="H91:I91"/>
    <mergeCell ref="H92:I92"/>
    <mergeCell ref="H93:I93"/>
    <mergeCell ref="H173:I173"/>
    <mergeCell ref="H194:I194"/>
    <mergeCell ref="J50:K50"/>
    <mergeCell ref="J48:K48"/>
    <mergeCell ref="J79:K79"/>
    <mergeCell ref="J58:K58"/>
    <mergeCell ref="J57:K57"/>
    <mergeCell ref="J55:K55"/>
    <mergeCell ref="J53:K53"/>
    <mergeCell ref="J67:K67"/>
    <mergeCell ref="J85:K85"/>
    <mergeCell ref="J80:K80"/>
    <mergeCell ref="J76:K76"/>
    <mergeCell ref="J78:K78"/>
    <mergeCell ref="J84:K84"/>
    <mergeCell ref="N91:R91"/>
    <mergeCell ref="N92:R92"/>
    <mergeCell ref="N93:R93"/>
    <mergeCell ref="L133:M133"/>
    <mergeCell ref="N101:R101"/>
    <mergeCell ref="N102:R102"/>
    <mergeCell ref="N103:R103"/>
    <mergeCell ref="N94:R94"/>
    <mergeCell ref="N95:R95"/>
    <mergeCell ref="N104:R104"/>
    <mergeCell ref="L85:M85"/>
    <mergeCell ref="L132:M132"/>
    <mergeCell ref="L258:R258"/>
    <mergeCell ref="L256:R256"/>
    <mergeCell ref="N165:R165"/>
    <mergeCell ref="N166:R166"/>
    <mergeCell ref="N167:R167"/>
    <mergeCell ref="N168:R168"/>
    <mergeCell ref="N169:R169"/>
    <mergeCell ref="N170:R170"/>
    <mergeCell ref="L268:R268"/>
    <mergeCell ref="L276:R276"/>
    <mergeCell ref="J264:K264"/>
    <mergeCell ref="J265:K265"/>
    <mergeCell ref="J273:K273"/>
    <mergeCell ref="J272:K272"/>
    <mergeCell ref="J266:K266"/>
    <mergeCell ref="J274:K274"/>
    <mergeCell ref="L270:R270"/>
    <mergeCell ref="L269:R269"/>
    <mergeCell ref="H275:I275"/>
    <mergeCell ref="H274:I274"/>
    <mergeCell ref="L273:R273"/>
    <mergeCell ref="J269:K269"/>
    <mergeCell ref="H270:I270"/>
    <mergeCell ref="L271:R271"/>
    <mergeCell ref="H271:I271"/>
    <mergeCell ref="J271:K271"/>
    <mergeCell ref="F13:G13"/>
    <mergeCell ref="H13:I13"/>
    <mergeCell ref="L255:R255"/>
    <mergeCell ref="L254:R254"/>
    <mergeCell ref="L253:R253"/>
    <mergeCell ref="N163:R163"/>
    <mergeCell ref="J133:K133"/>
    <mergeCell ref="N96:R96"/>
    <mergeCell ref="J253:K253"/>
    <mergeCell ref="F244:G244"/>
    <mergeCell ref="H244:I244"/>
    <mergeCell ref="F233:G233"/>
    <mergeCell ref="H239:I239"/>
    <mergeCell ref="F235:G235"/>
    <mergeCell ref="H238:I238"/>
    <mergeCell ref="H236:I236"/>
    <mergeCell ref="F234:G234"/>
    <mergeCell ref="F237:G237"/>
    <mergeCell ref="F240:G240"/>
    <mergeCell ref="F242:G242"/>
    <mergeCell ref="H12:I12"/>
    <mergeCell ref="F12:G12"/>
    <mergeCell ref="J12:K12"/>
    <mergeCell ref="F11:G11"/>
    <mergeCell ref="H11:I11"/>
    <mergeCell ref="L17:M17"/>
    <mergeCell ref="J11:K11"/>
    <mergeCell ref="J15:K15"/>
    <mergeCell ref="L14:M14"/>
    <mergeCell ref="J14:K14"/>
    <mergeCell ref="L15:M15"/>
    <mergeCell ref="J13:K13"/>
    <mergeCell ref="L12:M12"/>
    <mergeCell ref="L16:M16"/>
    <mergeCell ref="N17:R17"/>
    <mergeCell ref="J17:K17"/>
    <mergeCell ref="H264:I264"/>
    <mergeCell ref="J260:K260"/>
    <mergeCell ref="J262:K262"/>
    <mergeCell ref="J250:K250"/>
    <mergeCell ref="L259:R259"/>
    <mergeCell ref="H243:I243"/>
    <mergeCell ref="J243:K243"/>
    <mergeCell ref="L245:R245"/>
    <mergeCell ref="F297:G297"/>
    <mergeCell ref="H297:I297"/>
    <mergeCell ref="J297:K297"/>
    <mergeCell ref="F245:G245"/>
    <mergeCell ref="H245:I245"/>
    <mergeCell ref="J245:K245"/>
    <mergeCell ref="J270:K270"/>
    <mergeCell ref="H292:I292"/>
    <mergeCell ref="H276:I276"/>
    <mergeCell ref="H285:I285"/>
    <mergeCell ref="C291:E291"/>
    <mergeCell ref="H19:I19"/>
    <mergeCell ref="J19:K19"/>
    <mergeCell ref="C64:E64"/>
    <mergeCell ref="F51:G51"/>
    <mergeCell ref="H58:I58"/>
    <mergeCell ref="H59:I59"/>
    <mergeCell ref="H61:I61"/>
    <mergeCell ref="H60:I60"/>
    <mergeCell ref="H62:I62"/>
    <mergeCell ref="L21:M21"/>
    <mergeCell ref="N21:R21"/>
    <mergeCell ref="F20:G20"/>
    <mergeCell ref="H20:I20"/>
    <mergeCell ref="J20:K20"/>
    <mergeCell ref="H21:I21"/>
    <mergeCell ref="J21:K21"/>
    <mergeCell ref="F21:G21"/>
    <mergeCell ref="N19:R19"/>
    <mergeCell ref="L20:M20"/>
    <mergeCell ref="N20:R20"/>
    <mergeCell ref="C63:E63"/>
    <mergeCell ref="F24:G24"/>
    <mergeCell ref="F54:G54"/>
    <mergeCell ref="F40:G40"/>
    <mergeCell ref="F39:G39"/>
    <mergeCell ref="F42:G42"/>
    <mergeCell ref="F57:G57"/>
    <mergeCell ref="F58:G58"/>
    <mergeCell ref="F59:G59"/>
    <mergeCell ref="H24:I24"/>
    <mergeCell ref="C57:E57"/>
    <mergeCell ref="F56:G56"/>
    <mergeCell ref="H56:I56"/>
    <mergeCell ref="C56:E56"/>
    <mergeCell ref="H57:I57"/>
    <mergeCell ref="H31:I31"/>
    <mergeCell ref="H49:I49"/>
    <mergeCell ref="C61:E61"/>
    <mergeCell ref="A60:E60"/>
    <mergeCell ref="J26:K26"/>
    <mergeCell ref="F25:G25"/>
    <mergeCell ref="F27:G27"/>
    <mergeCell ref="F26:G26"/>
    <mergeCell ref="C58:E58"/>
    <mergeCell ref="C59:E59"/>
    <mergeCell ref="H29:I29"/>
    <mergeCell ref="A55:E55"/>
    <mergeCell ref="J24:K24"/>
    <mergeCell ref="N31:R31"/>
    <mergeCell ref="N30:R30"/>
    <mergeCell ref="J29:K29"/>
    <mergeCell ref="J27:K27"/>
    <mergeCell ref="N27:R27"/>
    <mergeCell ref="L29:M29"/>
    <mergeCell ref="N29:R29"/>
    <mergeCell ref="L31:M31"/>
    <mergeCell ref="J30:K30"/>
    <mergeCell ref="F28:G28"/>
    <mergeCell ref="H28:I28"/>
    <mergeCell ref="J31:K31"/>
    <mergeCell ref="J28:K28"/>
    <mergeCell ref="F30:G30"/>
    <mergeCell ref="H30:I30"/>
    <mergeCell ref="C169:E169"/>
    <mergeCell ref="J88:K88"/>
    <mergeCell ref="J89:K89"/>
    <mergeCell ref="J94:K94"/>
    <mergeCell ref="J95:K95"/>
    <mergeCell ref="C168:E168"/>
    <mergeCell ref="J167:K167"/>
    <mergeCell ref="J168:K168"/>
    <mergeCell ref="F165:G165"/>
    <mergeCell ref="H165:I165"/>
    <mergeCell ref="C170:E170"/>
    <mergeCell ref="A7:E7"/>
    <mergeCell ref="F7:G7"/>
    <mergeCell ref="A32:E32"/>
    <mergeCell ref="A38:E38"/>
    <mergeCell ref="F31:G31"/>
    <mergeCell ref="F29:G29"/>
    <mergeCell ref="F22:G22"/>
    <mergeCell ref="C62:E62"/>
    <mergeCell ref="F43:G43"/>
    <mergeCell ref="C167:E167"/>
    <mergeCell ref="C166:E166"/>
    <mergeCell ref="J165:K165"/>
    <mergeCell ref="N164:R164"/>
    <mergeCell ref="C164:E164"/>
    <mergeCell ref="C165:E165"/>
    <mergeCell ref="J166:K166"/>
    <mergeCell ref="F164:G164"/>
    <mergeCell ref="H164:I164"/>
    <mergeCell ref="F167:G167"/>
    <mergeCell ref="J92:K92"/>
    <mergeCell ref="J93:K93"/>
    <mergeCell ref="J96:K96"/>
    <mergeCell ref="J97:K97"/>
    <mergeCell ref="L134:M134"/>
    <mergeCell ref="N97:R97"/>
    <mergeCell ref="N98:R98"/>
    <mergeCell ref="N99:R99"/>
    <mergeCell ref="N100:R100"/>
    <mergeCell ref="N105:R105"/>
    <mergeCell ref="N106:R106"/>
    <mergeCell ref="N107:R107"/>
    <mergeCell ref="N108:R108"/>
    <mergeCell ref="N109:R109"/>
  </mergeCells>
  <printOptions verticalCentered="1"/>
  <pageMargins left="0.3937007874015748" right="0.1968503937007874" top="0" bottom="0" header="0" footer="0"/>
  <pageSetup horizontalDpi="600" verticalDpi="600" orientation="landscape" paperSize="9" scale="49" r:id="rId2"/>
  <rowBreaks count="3" manualBreakCount="3">
    <brk id="73" max="17" man="1"/>
    <brk id="146" max="17" man="1"/>
    <brk id="219" max="17" man="1"/>
  </rowBreaks>
  <ignoredErrors>
    <ignoredError sqref="H246:H253 H256:H257 A9:A29 A40:A43 A8 A39 A33:A37 A30:A31 A44:A54 A56:A59 A61:A73 A75:A87 A88:A122 A123:A170 A172:A179 A181:A189 A191:A199 A201:A242 A243:A259 A261:A271 A288:A302 A273:A278 A279:A28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ГЕЛЛА-ТЕЛЕКОМ</Company>
  <HyperlinkBase>http://www.hella.ru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ГЕЛЛА-ТЕЛЕКОМ. Прайс-лист.</dc:title>
  <dc:subject>Прайс-лист</dc:subject>
  <dc:creator/>
  <cp:keywords/>
  <dc:description>ГЕЛЛА-ТЕЛЕКОМ
http://www.hella.ru
e-mail: info@hella.ru</dc:description>
  <cp:lastModifiedBy>Vadim</cp:lastModifiedBy>
  <cp:lastPrinted>2006-10-29T00:33:58Z</cp:lastPrinted>
  <dcterms:created xsi:type="dcterms:W3CDTF">1999-04-19T12:13:42Z</dcterms:created>
  <dcterms:modified xsi:type="dcterms:W3CDTF">2013-09-09T17:16:01Z</dcterms:modified>
  <cp:category/>
  <cp:version/>
  <cp:contentType/>
  <cp:contentStatus/>
</cp:coreProperties>
</file>